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Þróunarsvið\Starfagreining\31.12.2017\Heimasíða\"/>
    </mc:Choice>
  </mc:AlternateContent>
  <xr:revisionPtr revIDLastSave="0" documentId="13_ncr:1_{FA339DE1-E6E0-456C-AD5E-C02DE2AE2FC9}" xr6:coauthVersionLast="41" xr6:coauthVersionMax="41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Póstnúmer" sheetId="4" r:id="rId1"/>
    <sheet name="Ríki" sheetId="10" r:id="rId2"/>
    <sheet name="Stofnanir" sheetId="9" r:id="rId3"/>
    <sheet name="Saman" sheetId="7" r:id="rId4"/>
    <sheet name="15-64 ára" sheetId="6" state="hidden" r:id="rId5"/>
  </sheets>
  <externalReferences>
    <externalReference r:id="rId6"/>
  </externalReferences>
  <calcPr calcId="191029"/>
  <pivotCaches>
    <pivotCache cacheId="16" r:id="rId7"/>
    <pivotCache cacheId="23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1" i="7" l="1"/>
  <c r="J100" i="7"/>
  <c r="G100" i="7"/>
  <c r="J99" i="7"/>
  <c r="G99" i="7"/>
  <c r="J98" i="7"/>
  <c r="G98" i="7"/>
  <c r="J97" i="7"/>
  <c r="G97" i="7"/>
  <c r="J96" i="7"/>
  <c r="G96" i="7"/>
  <c r="J95" i="7"/>
  <c r="G95" i="7"/>
  <c r="J94" i="7"/>
  <c r="G94" i="7"/>
  <c r="J93" i="7"/>
  <c r="G93" i="7"/>
  <c r="J92" i="7"/>
  <c r="G92" i="7"/>
  <c r="J91" i="7"/>
  <c r="G91" i="7"/>
  <c r="J90" i="7"/>
  <c r="G90" i="7"/>
  <c r="J89" i="7"/>
  <c r="G89" i="7"/>
  <c r="J88" i="7"/>
  <c r="G88" i="7"/>
  <c r="J87" i="7"/>
  <c r="G87" i="7"/>
  <c r="J86" i="7"/>
  <c r="G86" i="7"/>
  <c r="J85" i="7"/>
  <c r="G85" i="7"/>
  <c r="J84" i="7"/>
  <c r="G84" i="7"/>
  <c r="J83" i="7"/>
  <c r="G83" i="7"/>
  <c r="J82" i="7"/>
  <c r="G82" i="7"/>
  <c r="J81" i="7"/>
  <c r="G81" i="7"/>
  <c r="J80" i="7"/>
  <c r="G80" i="7"/>
  <c r="J79" i="7"/>
  <c r="G79" i="7"/>
  <c r="J78" i="7"/>
  <c r="G78" i="7"/>
  <c r="J77" i="7"/>
  <c r="G77" i="7"/>
  <c r="J76" i="7"/>
  <c r="G76" i="7"/>
  <c r="J75" i="7"/>
  <c r="G75" i="7"/>
  <c r="J74" i="7"/>
  <c r="G74" i="7"/>
  <c r="J73" i="7"/>
  <c r="G73" i="7"/>
  <c r="J72" i="7"/>
  <c r="G72" i="7"/>
  <c r="J71" i="7"/>
  <c r="G71" i="7"/>
  <c r="J70" i="7"/>
  <c r="G70" i="7"/>
  <c r="J69" i="7"/>
  <c r="G69" i="7"/>
  <c r="J68" i="7"/>
  <c r="G68" i="7"/>
  <c r="J67" i="7"/>
  <c r="G67" i="7"/>
  <c r="J66" i="7"/>
  <c r="G66" i="7"/>
  <c r="J65" i="7"/>
  <c r="G65" i="7"/>
  <c r="J64" i="7"/>
  <c r="G64" i="7"/>
  <c r="J63" i="7"/>
  <c r="G63" i="7"/>
  <c r="H63" i="7"/>
  <c r="J62" i="7"/>
  <c r="G62" i="7"/>
  <c r="J61" i="7"/>
  <c r="G61" i="7"/>
  <c r="H61" i="7"/>
  <c r="J60" i="7"/>
  <c r="G60" i="7"/>
  <c r="H60" i="7"/>
  <c r="J59" i="7"/>
  <c r="G59" i="7"/>
  <c r="H59" i="7"/>
  <c r="J58" i="7"/>
  <c r="G58" i="7"/>
  <c r="H58" i="7"/>
  <c r="J57" i="7"/>
  <c r="G57" i="7"/>
  <c r="H57" i="7"/>
  <c r="J56" i="7"/>
  <c r="G56" i="7"/>
  <c r="J55" i="7"/>
  <c r="G55" i="7"/>
  <c r="H55" i="7"/>
  <c r="J54" i="7"/>
  <c r="G54" i="7"/>
  <c r="J53" i="7"/>
  <c r="G53" i="7"/>
  <c r="H53" i="7"/>
  <c r="J52" i="7"/>
  <c r="G52" i="7"/>
  <c r="H52" i="7"/>
  <c r="J51" i="7"/>
  <c r="G51" i="7"/>
  <c r="H51" i="7"/>
  <c r="J50" i="7"/>
  <c r="G50" i="7"/>
  <c r="H50" i="7"/>
  <c r="J49" i="7"/>
  <c r="G49" i="7"/>
  <c r="H49" i="7"/>
  <c r="J48" i="7"/>
  <c r="G48" i="7"/>
  <c r="J47" i="7"/>
  <c r="G47" i="7"/>
  <c r="H47" i="7"/>
  <c r="J46" i="7"/>
  <c r="G46" i="7"/>
  <c r="J45" i="7"/>
  <c r="G45" i="7"/>
  <c r="J44" i="7"/>
  <c r="G44" i="7"/>
  <c r="H44" i="7"/>
  <c r="J43" i="7"/>
  <c r="G43" i="7"/>
  <c r="J42" i="7"/>
  <c r="G42" i="7"/>
  <c r="H42" i="7"/>
  <c r="J41" i="7"/>
  <c r="G41" i="7"/>
  <c r="J40" i="7"/>
  <c r="G40" i="7"/>
  <c r="H40" i="7"/>
  <c r="J39" i="7"/>
  <c r="G39" i="7"/>
  <c r="J38" i="7"/>
  <c r="G38" i="7"/>
  <c r="H38" i="7"/>
  <c r="J37" i="7"/>
  <c r="G37" i="7"/>
  <c r="J36" i="7"/>
  <c r="G36" i="7"/>
  <c r="H36" i="7"/>
  <c r="J35" i="7"/>
  <c r="G35" i="7"/>
  <c r="J34" i="7"/>
  <c r="G34" i="7"/>
  <c r="H34" i="7"/>
  <c r="J33" i="7"/>
  <c r="G33" i="7"/>
  <c r="J32" i="7"/>
  <c r="G32" i="7"/>
  <c r="H32" i="7"/>
  <c r="J31" i="7"/>
  <c r="G31" i="7"/>
  <c r="J30" i="7"/>
  <c r="G30" i="7"/>
  <c r="H30" i="7"/>
  <c r="J29" i="7"/>
  <c r="G29" i="7"/>
  <c r="J28" i="7"/>
  <c r="G28" i="7"/>
  <c r="H28" i="7"/>
  <c r="I102" i="7"/>
  <c r="J102" i="7" s="1"/>
  <c r="G27" i="7"/>
  <c r="G102" i="7" s="1"/>
  <c r="E102" i="7"/>
  <c r="H102" i="7" s="1"/>
  <c r="G16" i="7"/>
  <c r="J15" i="7"/>
  <c r="G15" i="7"/>
  <c r="H15" i="7"/>
  <c r="J14" i="7"/>
  <c r="G14" i="7"/>
  <c r="J13" i="7"/>
  <c r="G13" i="7"/>
  <c r="H13" i="7"/>
  <c r="J12" i="7"/>
  <c r="G12" i="7"/>
  <c r="J11" i="7"/>
  <c r="G11" i="7"/>
  <c r="H11" i="7"/>
  <c r="J10" i="7"/>
  <c r="G10" i="7"/>
  <c r="J9" i="7"/>
  <c r="G9" i="7"/>
  <c r="H9" i="7"/>
  <c r="J8" i="7"/>
  <c r="G8" i="7"/>
  <c r="G17" i="7" s="1"/>
  <c r="I53" i="9"/>
  <c r="J53" i="9" s="1"/>
  <c r="G53" i="9"/>
  <c r="E53" i="9"/>
  <c r="H53" i="9" s="1"/>
  <c r="J52" i="9"/>
  <c r="G52" i="9"/>
  <c r="J51" i="9"/>
  <c r="G51" i="9"/>
  <c r="H51" i="9"/>
  <c r="J50" i="9"/>
  <c r="G50" i="9"/>
  <c r="J49" i="9"/>
  <c r="G49" i="9"/>
  <c r="H49" i="9"/>
  <c r="J48" i="9"/>
  <c r="G48" i="9"/>
  <c r="J47" i="9"/>
  <c r="G47" i="9"/>
  <c r="H47" i="9"/>
  <c r="J46" i="9"/>
  <c r="G46" i="9"/>
  <c r="J45" i="9"/>
  <c r="G45" i="9"/>
  <c r="H45" i="9"/>
  <c r="J44" i="9"/>
  <c r="G44" i="9"/>
  <c r="J43" i="9"/>
  <c r="G43" i="9"/>
  <c r="H43" i="9"/>
  <c r="J42" i="9"/>
  <c r="G42" i="9"/>
  <c r="J41" i="9"/>
  <c r="G41" i="9"/>
  <c r="H41" i="9"/>
  <c r="J40" i="9"/>
  <c r="G40" i="9"/>
  <c r="J39" i="9"/>
  <c r="G39" i="9"/>
  <c r="H39" i="9"/>
  <c r="J38" i="9"/>
  <c r="G38" i="9"/>
  <c r="J37" i="9"/>
  <c r="G37" i="9"/>
  <c r="H37" i="9"/>
  <c r="J36" i="9"/>
  <c r="G36" i="9"/>
  <c r="J35" i="9"/>
  <c r="G35" i="9"/>
  <c r="H35" i="9"/>
  <c r="J34" i="9"/>
  <c r="G34" i="9"/>
  <c r="J33" i="9"/>
  <c r="G33" i="9"/>
  <c r="H33" i="9"/>
  <c r="J32" i="9"/>
  <c r="G32" i="9"/>
  <c r="J31" i="9"/>
  <c r="G31" i="9"/>
  <c r="H31" i="9"/>
  <c r="J30" i="9"/>
  <c r="G30" i="9"/>
  <c r="J29" i="9"/>
  <c r="G29" i="9"/>
  <c r="H29" i="9"/>
  <c r="J28" i="9"/>
  <c r="G28" i="9"/>
  <c r="I54" i="9"/>
  <c r="J54" i="9" s="1"/>
  <c r="G27" i="9"/>
  <c r="G54" i="9" s="1"/>
  <c r="H27" i="9"/>
  <c r="G16" i="9"/>
  <c r="J15" i="9"/>
  <c r="G15" i="9"/>
  <c r="J14" i="9"/>
  <c r="G14" i="9"/>
  <c r="H14" i="9"/>
  <c r="J13" i="9"/>
  <c r="G13" i="9"/>
  <c r="J12" i="9"/>
  <c r="G12" i="9"/>
  <c r="H12" i="9"/>
  <c r="J11" i="9"/>
  <c r="G11" i="9"/>
  <c r="J10" i="9"/>
  <c r="G10" i="9"/>
  <c r="H10" i="9"/>
  <c r="J9" i="9"/>
  <c r="G9" i="9"/>
  <c r="G17" i="9" s="1"/>
  <c r="I17" i="9"/>
  <c r="J17" i="9" s="1"/>
  <c r="G8" i="9"/>
  <c r="H8" i="9"/>
  <c r="G101" i="10"/>
  <c r="J100" i="10"/>
  <c r="G100" i="10"/>
  <c r="J99" i="10"/>
  <c r="G99" i="10"/>
  <c r="J98" i="10"/>
  <c r="G98" i="10"/>
  <c r="J97" i="10"/>
  <c r="G97" i="10"/>
  <c r="J96" i="10"/>
  <c r="G96" i="10"/>
  <c r="J95" i="10"/>
  <c r="G95" i="10"/>
  <c r="J94" i="10"/>
  <c r="G94" i="10"/>
  <c r="J93" i="10"/>
  <c r="G93" i="10"/>
  <c r="J92" i="10"/>
  <c r="G92" i="10"/>
  <c r="J91" i="10"/>
  <c r="G91" i="10"/>
  <c r="J90" i="10"/>
  <c r="G90" i="10"/>
  <c r="J89" i="10"/>
  <c r="G89" i="10"/>
  <c r="J88" i="10"/>
  <c r="G88" i="10"/>
  <c r="J87" i="10"/>
  <c r="G87" i="10"/>
  <c r="J86" i="10"/>
  <c r="G86" i="10"/>
  <c r="J85" i="10"/>
  <c r="G85" i="10"/>
  <c r="J84" i="10"/>
  <c r="G84" i="10"/>
  <c r="J83" i="10"/>
  <c r="G83" i="10"/>
  <c r="J82" i="10"/>
  <c r="G82" i="10"/>
  <c r="J81" i="10"/>
  <c r="G81" i="10"/>
  <c r="J80" i="10"/>
  <c r="G80" i="10"/>
  <c r="J79" i="10"/>
  <c r="G79" i="10"/>
  <c r="J78" i="10"/>
  <c r="G78" i="10"/>
  <c r="J77" i="10"/>
  <c r="G77" i="10"/>
  <c r="J76" i="10"/>
  <c r="G76" i="10"/>
  <c r="J75" i="10"/>
  <c r="G75" i="10"/>
  <c r="J74" i="10"/>
  <c r="G74" i="10"/>
  <c r="J73" i="10"/>
  <c r="G73" i="10"/>
  <c r="J72" i="10"/>
  <c r="G72" i="10"/>
  <c r="J71" i="10"/>
  <c r="G71" i="10"/>
  <c r="J70" i="10"/>
  <c r="G70" i="10"/>
  <c r="J69" i="10"/>
  <c r="G69" i="10"/>
  <c r="J68" i="10"/>
  <c r="G68" i="10"/>
  <c r="J67" i="10"/>
  <c r="G67" i="10"/>
  <c r="J66" i="10"/>
  <c r="G66" i="10"/>
  <c r="J65" i="10"/>
  <c r="G65" i="10"/>
  <c r="J64" i="10"/>
  <c r="G64" i="10"/>
  <c r="J63" i="10"/>
  <c r="G63" i="10"/>
  <c r="J62" i="10"/>
  <c r="G62" i="10"/>
  <c r="J61" i="10"/>
  <c r="G61" i="10"/>
  <c r="J60" i="10"/>
  <c r="G60" i="10"/>
  <c r="J59" i="10"/>
  <c r="G59" i="10"/>
  <c r="J58" i="10"/>
  <c r="G58" i="10"/>
  <c r="J57" i="10"/>
  <c r="G57" i="10"/>
  <c r="J56" i="10"/>
  <c r="G56" i="10"/>
  <c r="J55" i="10"/>
  <c r="G55" i="10"/>
  <c r="J54" i="10"/>
  <c r="G54" i="10"/>
  <c r="J53" i="10"/>
  <c r="G53" i="10"/>
  <c r="H53" i="10"/>
  <c r="J52" i="10"/>
  <c r="G52" i="10"/>
  <c r="H52" i="10"/>
  <c r="J51" i="10"/>
  <c r="G51" i="10"/>
  <c r="H51" i="10"/>
  <c r="J50" i="10"/>
  <c r="H50" i="10"/>
  <c r="G50" i="10"/>
  <c r="J49" i="10"/>
  <c r="G49" i="10"/>
  <c r="H49" i="10"/>
  <c r="J48" i="10"/>
  <c r="H48" i="10"/>
  <c r="G48" i="10"/>
  <c r="J47" i="10"/>
  <c r="G47" i="10"/>
  <c r="H47" i="10"/>
  <c r="J46" i="10"/>
  <c r="G46" i="10"/>
  <c r="J45" i="10"/>
  <c r="G45" i="10"/>
  <c r="H45" i="10"/>
  <c r="J44" i="10"/>
  <c r="H44" i="10"/>
  <c r="G44" i="10"/>
  <c r="J43" i="10"/>
  <c r="G43" i="10"/>
  <c r="H43" i="10"/>
  <c r="J42" i="10"/>
  <c r="H42" i="10"/>
  <c r="G42" i="10"/>
  <c r="J41" i="10"/>
  <c r="G41" i="10"/>
  <c r="H41" i="10"/>
  <c r="J40" i="10"/>
  <c r="H40" i="10"/>
  <c r="G40" i="10"/>
  <c r="J39" i="10"/>
  <c r="G39" i="10"/>
  <c r="H39" i="10"/>
  <c r="J38" i="10"/>
  <c r="H38" i="10"/>
  <c r="G38" i="10"/>
  <c r="J37" i="10"/>
  <c r="G37" i="10"/>
  <c r="H37" i="10"/>
  <c r="J36" i="10"/>
  <c r="H36" i="10"/>
  <c r="G36" i="10"/>
  <c r="J35" i="10"/>
  <c r="G35" i="10"/>
  <c r="H35" i="10"/>
  <c r="J34" i="10"/>
  <c r="H34" i="10"/>
  <c r="G34" i="10"/>
  <c r="J33" i="10"/>
  <c r="G33" i="10"/>
  <c r="H33" i="10"/>
  <c r="J32" i="10"/>
  <c r="H32" i="10"/>
  <c r="G32" i="10"/>
  <c r="J31" i="10"/>
  <c r="G31" i="10"/>
  <c r="H31" i="10"/>
  <c r="J30" i="10"/>
  <c r="H30" i="10"/>
  <c r="G30" i="10"/>
  <c r="J29" i="10"/>
  <c r="G29" i="10"/>
  <c r="H29" i="10"/>
  <c r="J28" i="10"/>
  <c r="H28" i="10"/>
  <c r="G28" i="10"/>
  <c r="G27" i="10"/>
  <c r="E102" i="10"/>
  <c r="H102" i="10" s="1"/>
  <c r="G16" i="10"/>
  <c r="J15" i="10"/>
  <c r="H15" i="10"/>
  <c r="G15" i="10"/>
  <c r="J14" i="10"/>
  <c r="G14" i="10"/>
  <c r="H14" i="10"/>
  <c r="J13" i="10"/>
  <c r="H13" i="10"/>
  <c r="G13" i="10"/>
  <c r="J12" i="10"/>
  <c r="G12" i="10"/>
  <c r="H12" i="10"/>
  <c r="J11" i="10"/>
  <c r="H11" i="10"/>
  <c r="G11" i="10"/>
  <c r="J10" i="10"/>
  <c r="G10" i="10"/>
  <c r="H10" i="10"/>
  <c r="J9" i="10"/>
  <c r="H9" i="10"/>
  <c r="G9" i="10"/>
  <c r="G17" i="10" s="1"/>
  <c r="I17" i="10"/>
  <c r="J17" i="10" s="1"/>
  <c r="G8" i="10"/>
  <c r="H8" i="10"/>
  <c r="F54" i="7" l="1"/>
  <c r="H64" i="7"/>
  <c r="H68" i="7"/>
  <c r="H72" i="7"/>
  <c r="H76" i="7"/>
  <c r="H80" i="7"/>
  <c r="H84" i="7"/>
  <c r="H88" i="7"/>
  <c r="H92" i="7"/>
  <c r="H96" i="7"/>
  <c r="H100" i="7"/>
  <c r="E17" i="7"/>
  <c r="F43" i="7" s="1"/>
  <c r="I17" i="7"/>
  <c r="J17" i="7" s="1"/>
  <c r="H8" i="7"/>
  <c r="H10" i="7"/>
  <c r="H12" i="7"/>
  <c r="H14" i="7"/>
  <c r="H27" i="7"/>
  <c r="H29" i="7"/>
  <c r="H31" i="7"/>
  <c r="H33" i="7"/>
  <c r="F34" i="7"/>
  <c r="H35" i="7"/>
  <c r="H37" i="7"/>
  <c r="H39" i="7"/>
  <c r="H41" i="7"/>
  <c r="H43" i="7"/>
  <c r="H45" i="7"/>
  <c r="H67" i="7"/>
  <c r="H71" i="7"/>
  <c r="H75" i="7"/>
  <c r="H79" i="7"/>
  <c r="F79" i="7"/>
  <c r="H83" i="7"/>
  <c r="H87" i="7"/>
  <c r="H91" i="7"/>
  <c r="H95" i="7"/>
  <c r="H99" i="7"/>
  <c r="H46" i="7"/>
  <c r="H54" i="7"/>
  <c r="H62" i="7"/>
  <c r="F66" i="7"/>
  <c r="H66" i="7"/>
  <c r="H70" i="7"/>
  <c r="H74" i="7"/>
  <c r="H78" i="7"/>
  <c r="H82" i="7"/>
  <c r="H86" i="7"/>
  <c r="H90" i="7"/>
  <c r="H94" i="7"/>
  <c r="F98" i="7"/>
  <c r="H98" i="7"/>
  <c r="F27" i="7"/>
  <c r="J27" i="7"/>
  <c r="H48" i="7"/>
  <c r="H56" i="7"/>
  <c r="H65" i="7"/>
  <c r="F65" i="7"/>
  <c r="H69" i="7"/>
  <c r="H73" i="7"/>
  <c r="F73" i="7"/>
  <c r="H77" i="7"/>
  <c r="H81" i="7"/>
  <c r="H85" i="7"/>
  <c r="H89" i="7"/>
  <c r="H93" i="7"/>
  <c r="H97" i="7"/>
  <c r="F97" i="7"/>
  <c r="J8" i="9"/>
  <c r="H9" i="9"/>
  <c r="H11" i="9"/>
  <c r="H13" i="9"/>
  <c r="H15" i="9"/>
  <c r="J27" i="9"/>
  <c r="H28" i="9"/>
  <c r="H30" i="9"/>
  <c r="H32" i="9"/>
  <c r="H34" i="9"/>
  <c r="H36" i="9"/>
  <c r="H38" i="9"/>
  <c r="H40" i="9"/>
  <c r="H42" i="9"/>
  <c r="H44" i="9"/>
  <c r="H46" i="9"/>
  <c r="H48" i="9"/>
  <c r="H50" i="9"/>
  <c r="H52" i="9"/>
  <c r="E54" i="9"/>
  <c r="H54" i="9" s="1"/>
  <c r="E17" i="9"/>
  <c r="F40" i="9" s="1"/>
  <c r="H80" i="10"/>
  <c r="J8" i="10"/>
  <c r="F27" i="10"/>
  <c r="J27" i="10"/>
  <c r="H55" i="10"/>
  <c r="H59" i="10"/>
  <c r="H63" i="10"/>
  <c r="H99" i="10"/>
  <c r="H58" i="10"/>
  <c r="H62" i="10"/>
  <c r="H66" i="10"/>
  <c r="H70" i="10"/>
  <c r="H74" i="10"/>
  <c r="H78" i="10"/>
  <c r="H82" i="10"/>
  <c r="H86" i="10"/>
  <c r="H90" i="10"/>
  <c r="H94" i="10"/>
  <c r="H98" i="10"/>
  <c r="H56" i="10"/>
  <c r="H60" i="10"/>
  <c r="H64" i="10"/>
  <c r="H68" i="10"/>
  <c r="F68" i="10"/>
  <c r="H72" i="10"/>
  <c r="H76" i="10"/>
  <c r="H84" i="10"/>
  <c r="F35" i="10"/>
  <c r="H67" i="10"/>
  <c r="F71" i="10"/>
  <c r="H71" i="10"/>
  <c r="H75" i="10"/>
  <c r="H79" i="10"/>
  <c r="H83" i="10"/>
  <c r="H87" i="10"/>
  <c r="H91" i="10"/>
  <c r="H95" i="10"/>
  <c r="E17" i="10"/>
  <c r="F15" i="10" s="1"/>
  <c r="H27" i="10"/>
  <c r="H46" i="10"/>
  <c r="H54" i="10"/>
  <c r="F57" i="10"/>
  <c r="H57" i="10"/>
  <c r="H61" i="10"/>
  <c r="F65" i="10"/>
  <c r="H65" i="10"/>
  <c r="H69" i="10"/>
  <c r="F73" i="10"/>
  <c r="H73" i="10"/>
  <c r="H77" i="10"/>
  <c r="F81" i="10"/>
  <c r="H81" i="10"/>
  <c r="H85" i="10"/>
  <c r="F89" i="10"/>
  <c r="H89" i="10"/>
  <c r="H93" i="10"/>
  <c r="F97" i="10"/>
  <c r="H97" i="10"/>
  <c r="H88" i="10"/>
  <c r="H92" i="10"/>
  <c r="H96" i="10"/>
  <c r="H100" i="10"/>
  <c r="F74" i="7" l="1"/>
  <c r="F87" i="7"/>
  <c r="F38" i="7"/>
  <c r="F11" i="7"/>
  <c r="F8" i="7"/>
  <c r="F81" i="7"/>
  <c r="F82" i="7"/>
  <c r="F95" i="7"/>
  <c r="F63" i="7"/>
  <c r="F42" i="7"/>
  <c r="F15" i="7"/>
  <c r="F33" i="7"/>
  <c r="F89" i="7"/>
  <c r="F52" i="7"/>
  <c r="F90" i="7"/>
  <c r="F50" i="7"/>
  <c r="F71" i="7"/>
  <c r="F48" i="7"/>
  <c r="F30" i="7"/>
  <c r="F101" i="7"/>
  <c r="F59" i="7"/>
  <c r="F51" i="7"/>
  <c r="H17" i="7"/>
  <c r="F57" i="7"/>
  <c r="F49" i="7"/>
  <c r="F16" i="7"/>
  <c r="F47" i="7"/>
  <c r="F96" i="7"/>
  <c r="F88" i="7"/>
  <c r="F80" i="7"/>
  <c r="F72" i="7"/>
  <c r="F64" i="7"/>
  <c r="F53" i="7"/>
  <c r="F45" i="7"/>
  <c r="F29" i="7"/>
  <c r="F39" i="7"/>
  <c r="F93" i="7"/>
  <c r="F85" i="7"/>
  <c r="F77" i="7"/>
  <c r="F69" i="7"/>
  <c r="F60" i="7"/>
  <c r="F56" i="7"/>
  <c r="F44" i="7"/>
  <c r="F40" i="7"/>
  <c r="F36" i="7"/>
  <c r="F32" i="7"/>
  <c r="F28" i="7"/>
  <c r="F13" i="7"/>
  <c r="F9" i="7"/>
  <c r="F62" i="7"/>
  <c r="F46" i="7"/>
  <c r="F41" i="7"/>
  <c r="F14" i="7"/>
  <c r="F35" i="7"/>
  <c r="F94" i="7"/>
  <c r="F86" i="7"/>
  <c r="F78" i="7"/>
  <c r="F70" i="7"/>
  <c r="F58" i="7"/>
  <c r="F99" i="7"/>
  <c r="F91" i="7"/>
  <c r="F83" i="7"/>
  <c r="F75" i="7"/>
  <c r="F67" i="7"/>
  <c r="F55" i="7"/>
  <c r="F100" i="7"/>
  <c r="F92" i="7"/>
  <c r="F84" i="7"/>
  <c r="F76" i="7"/>
  <c r="F68" i="7"/>
  <c r="F61" i="7"/>
  <c r="F12" i="7"/>
  <c r="F37" i="7"/>
  <c r="F10" i="7"/>
  <c r="F31" i="7"/>
  <c r="F27" i="9"/>
  <c r="F41" i="9"/>
  <c r="F15" i="9"/>
  <c r="F45" i="9"/>
  <c r="F29" i="9"/>
  <c r="F11" i="9"/>
  <c r="F42" i="9"/>
  <c r="F49" i="9"/>
  <c r="F33" i="9"/>
  <c r="F36" i="9"/>
  <c r="F30" i="9"/>
  <c r="F46" i="9"/>
  <c r="F53" i="9"/>
  <c r="F37" i="9"/>
  <c r="F12" i="9"/>
  <c r="F8" i="9"/>
  <c r="F32" i="9"/>
  <c r="F44" i="9"/>
  <c r="F14" i="9"/>
  <c r="F10" i="9"/>
  <c r="F13" i="9"/>
  <c r="F52" i="9"/>
  <c r="F38" i="9"/>
  <c r="H17" i="9"/>
  <c r="F16" i="9"/>
  <c r="F51" i="9"/>
  <c r="F47" i="9"/>
  <c r="F43" i="9"/>
  <c r="F39" i="9"/>
  <c r="F35" i="9"/>
  <c r="F31" i="9"/>
  <c r="F9" i="9"/>
  <c r="F48" i="9"/>
  <c r="F50" i="9"/>
  <c r="F34" i="9"/>
  <c r="F28" i="9"/>
  <c r="F79" i="10"/>
  <c r="F33" i="10"/>
  <c r="F76" i="10"/>
  <c r="F82" i="10"/>
  <c r="F93" i="10"/>
  <c r="F77" i="10"/>
  <c r="F69" i="10"/>
  <c r="F61" i="10"/>
  <c r="F50" i="10"/>
  <c r="F87" i="10"/>
  <c r="F53" i="10"/>
  <c r="F14" i="10"/>
  <c r="F52" i="10"/>
  <c r="F90" i="10"/>
  <c r="F58" i="10"/>
  <c r="F55" i="10"/>
  <c r="F40" i="10"/>
  <c r="F28" i="10"/>
  <c r="F74" i="10"/>
  <c r="F47" i="10"/>
  <c r="F39" i="10"/>
  <c r="F42" i="10"/>
  <c r="F96" i="10"/>
  <c r="F88" i="10"/>
  <c r="F36" i="10"/>
  <c r="F85" i="10"/>
  <c r="F100" i="10"/>
  <c r="F92" i="10"/>
  <c r="F95" i="10"/>
  <c r="F46" i="10"/>
  <c r="F8" i="10"/>
  <c r="F60" i="10"/>
  <c r="F98" i="10"/>
  <c r="F66" i="10"/>
  <c r="F63" i="10"/>
  <c r="F54" i="10"/>
  <c r="F10" i="10"/>
  <c r="F13" i="10"/>
  <c r="F9" i="10"/>
  <c r="F41" i="10"/>
  <c r="F31" i="10"/>
  <c r="F84" i="10"/>
  <c r="F72" i="10"/>
  <c r="F64" i="10"/>
  <c r="F56" i="10"/>
  <c r="F99" i="10"/>
  <c r="F59" i="10"/>
  <c r="F45" i="10"/>
  <c r="F80" i="10"/>
  <c r="F32" i="10"/>
  <c r="F34" i="10"/>
  <c r="F101" i="10"/>
  <c r="F49" i="10"/>
  <c r="F44" i="10"/>
  <c r="H17" i="10"/>
  <c r="F16" i="10"/>
  <c r="F51" i="10"/>
  <c r="F91" i="10"/>
  <c r="F83" i="10"/>
  <c r="F75" i="10"/>
  <c r="F67" i="10"/>
  <c r="F37" i="10"/>
  <c r="F29" i="10"/>
  <c r="F94" i="10"/>
  <c r="F86" i="10"/>
  <c r="F78" i="10"/>
  <c r="F70" i="10"/>
  <c r="F62" i="10"/>
  <c r="F48" i="10"/>
  <c r="F43" i="10"/>
  <c r="F12" i="10"/>
  <c r="F11" i="10"/>
  <c r="F17" i="10" s="1"/>
  <c r="F30" i="10"/>
  <c r="F38" i="10"/>
  <c r="C73" i="4"/>
  <c r="C50" i="4"/>
  <c r="F102" i="7" l="1"/>
  <c r="F17" i="7"/>
  <c r="F54" i="9"/>
  <c r="F17" i="9"/>
  <c r="C3705" i="6"/>
  <c r="D3655" i="6"/>
  <c r="D3605" i="6"/>
  <c r="D3555" i="6"/>
  <c r="D3505" i="6"/>
  <c r="D3455" i="6"/>
  <c r="D3405" i="6"/>
  <c r="D3355" i="6"/>
  <c r="D3305" i="6"/>
  <c r="D3255" i="6"/>
  <c r="D3205" i="6"/>
  <c r="D3155" i="6"/>
  <c r="D3105" i="6"/>
  <c r="D3055" i="6"/>
  <c r="D3005" i="6"/>
  <c r="D2955" i="6"/>
  <c r="D2905" i="6"/>
  <c r="D2855" i="6"/>
  <c r="D2805" i="6"/>
  <c r="D2755" i="6"/>
  <c r="D2705" i="6"/>
  <c r="D2655" i="6"/>
  <c r="D2605" i="6"/>
  <c r="D2555" i="6"/>
  <c r="D2505" i="6"/>
  <c r="D2455" i="6"/>
  <c r="D2405" i="6"/>
  <c r="D2355" i="6"/>
  <c r="D2305" i="6"/>
  <c r="D2255" i="6"/>
  <c r="D2205" i="6"/>
  <c r="D2155" i="6"/>
  <c r="D2105" i="6"/>
  <c r="D2055" i="6"/>
  <c r="D2005" i="6"/>
  <c r="D1955" i="6"/>
  <c r="D1905" i="6"/>
  <c r="D1855" i="6"/>
  <c r="D1805" i="6"/>
  <c r="D1755" i="6"/>
  <c r="D1705" i="6"/>
  <c r="D1655" i="6"/>
  <c r="D1605" i="6"/>
  <c r="D1555" i="6"/>
  <c r="D1505" i="6"/>
  <c r="D1455" i="6"/>
  <c r="D1405" i="6"/>
  <c r="D1355" i="6"/>
  <c r="D1305" i="6"/>
  <c r="D1255" i="6"/>
  <c r="D1205" i="6"/>
  <c r="D1155" i="6"/>
  <c r="D1105" i="6"/>
  <c r="D1055" i="6"/>
  <c r="D1005" i="6"/>
  <c r="D955" i="6"/>
  <c r="D905" i="6"/>
  <c r="D855" i="6"/>
  <c r="D805" i="6"/>
  <c r="D755" i="6"/>
  <c r="D705" i="6"/>
  <c r="D655" i="6"/>
  <c r="D605" i="6"/>
  <c r="D555" i="6"/>
  <c r="D505" i="6"/>
  <c r="D455" i="6"/>
  <c r="D405" i="6"/>
  <c r="D355" i="6"/>
  <c r="D305" i="6"/>
  <c r="D255" i="6"/>
  <c r="D205" i="6"/>
  <c r="D155" i="6"/>
  <c r="D105" i="6"/>
  <c r="D5" i="6"/>
  <c r="D55" i="6"/>
  <c r="C197" i="4" l="1"/>
  <c r="C196" i="4"/>
  <c r="C149" i="4"/>
  <c r="C122" i="4"/>
  <c r="C121" i="4"/>
  <c r="C117" i="4"/>
  <c r="C72" i="4"/>
  <c r="C68" i="4"/>
  <c r="C57" i="4"/>
  <c r="C55" i="4"/>
  <c r="C54" i="4"/>
  <c r="C52" i="4"/>
  <c r="C51" i="4"/>
  <c r="C49" i="4"/>
  <c r="C42" i="4"/>
  <c r="C41" i="4"/>
  <c r="C40" i="4"/>
  <c r="C39" i="4"/>
  <c r="C37" i="4"/>
  <c r="C36" i="4"/>
  <c r="C35" i="4"/>
  <c r="C34" i="4"/>
  <c r="C33" i="4"/>
  <c r="C32" i="4"/>
  <c r="C31" i="4"/>
  <c r="C30" i="4"/>
  <c r="C29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J102" i="10" l="1"/>
  <c r="I102" i="10"/>
</calcChain>
</file>

<file path=xl/sharedStrings.xml><?xml version="1.0" encoding="utf-8"?>
<sst xmlns="http://schemas.openxmlformats.org/spreadsheetml/2006/main" count="5413" uniqueCount="271">
  <si>
    <t>Ríki (1) vs Stofnanir (2)</t>
  </si>
  <si>
    <t>Sveitarfélag</t>
  </si>
  <si>
    <t>Landssvæði</t>
  </si>
  <si>
    <t>801b</t>
  </si>
  <si>
    <t>701a</t>
  </si>
  <si>
    <t>801d</t>
  </si>
  <si>
    <t>801e</t>
  </si>
  <si>
    <t>(All)</t>
  </si>
  <si>
    <t>Austurland</t>
  </si>
  <si>
    <t>Höfuðborgarsvæðið</t>
  </si>
  <si>
    <t>Norðurland eystra</t>
  </si>
  <si>
    <t>Norðurland vestra</t>
  </si>
  <si>
    <t>Suðurland</t>
  </si>
  <si>
    <t>Suðurnes</t>
  </si>
  <si>
    <t>Vestfirðir</t>
  </si>
  <si>
    <t>Vesturland</t>
  </si>
  <si>
    <t>Column Labels</t>
  </si>
  <si>
    <t>Sum of Stodugildi</t>
  </si>
  <si>
    <t>851a</t>
  </si>
  <si>
    <t>311a</t>
  </si>
  <si>
    <t>801c</t>
  </si>
  <si>
    <t>545a</t>
  </si>
  <si>
    <t>311b</t>
  </si>
  <si>
    <t>681a</t>
  </si>
  <si>
    <t>601c</t>
  </si>
  <si>
    <t>641a</t>
  </si>
  <si>
    <t>Póstnumer</t>
  </si>
  <si>
    <t>Staður</t>
  </si>
  <si>
    <t>Reykjavík</t>
  </si>
  <si>
    <t>Akrahreppur</t>
  </si>
  <si>
    <t>Akranes</t>
  </si>
  <si>
    <t>Akureyrarkaupstaður</t>
  </si>
  <si>
    <t>Akureyri</t>
  </si>
  <si>
    <t>Árneshreppur</t>
  </si>
  <si>
    <t>Ásahreppur</t>
  </si>
  <si>
    <t>Bláskógarbyggð</t>
  </si>
  <si>
    <t>Blönduósbær</t>
  </si>
  <si>
    <t>Bolungarvík</t>
  </si>
  <si>
    <t>Borgarbyggð</t>
  </si>
  <si>
    <t>Borgarfjarðarhreppur</t>
  </si>
  <si>
    <t>Breiðdalshreppur</t>
  </si>
  <si>
    <t>Dalabyggð</t>
  </si>
  <si>
    <t>Dalvíkurbyggð</t>
  </si>
  <si>
    <t>Seltjarnarnes</t>
  </si>
  <si>
    <t>Seltjarnarnesbær</t>
  </si>
  <si>
    <t>Djúpavogshreppur</t>
  </si>
  <si>
    <t>Vogar</t>
  </si>
  <si>
    <t>Sveitarfélagið Vogar</t>
  </si>
  <si>
    <t>Erlendis</t>
  </si>
  <si>
    <t>Kópavogur</t>
  </si>
  <si>
    <t>Eyja- og Miklaholtshreppur</t>
  </si>
  <si>
    <t>Eyjafjarðarsveit</t>
  </si>
  <si>
    <t>Fjallabyggð</t>
  </si>
  <si>
    <t>Garðabær</t>
  </si>
  <si>
    <t>Hafnarfjörður</t>
  </si>
  <si>
    <t>Álftanes</t>
  </si>
  <si>
    <t>Reykjanesbær</t>
  </si>
  <si>
    <t>Fljótsdalshérað</t>
  </si>
  <si>
    <t>Fljótsdalshreppur</t>
  </si>
  <si>
    <t>Flóahreppur</t>
  </si>
  <si>
    <t>Grindavík</t>
  </si>
  <si>
    <t>Grindavíkurbær</t>
  </si>
  <si>
    <t>Sandgerði</t>
  </si>
  <si>
    <t>Sandgerðisbær</t>
  </si>
  <si>
    <t>Garður</t>
  </si>
  <si>
    <t>Sveitarfélagið Garður</t>
  </si>
  <si>
    <t>Mosfellsbær</t>
  </si>
  <si>
    <t>Grímsnes- og Grafningshreppur</t>
  </si>
  <si>
    <t>Grundarfjarðarbær</t>
  </si>
  <si>
    <t>Kjósarhreppur</t>
  </si>
  <si>
    <t>Grýtubakkahreppur</t>
  </si>
  <si>
    <t>301a</t>
  </si>
  <si>
    <t>Hvalfjarðarsveit</t>
  </si>
  <si>
    <t>Helgafellssveit</t>
  </si>
  <si>
    <t>Borgarnes</t>
  </si>
  <si>
    <t>Hrunamannahreppur</t>
  </si>
  <si>
    <t>Húnavatnshreppur</t>
  </si>
  <si>
    <t>Húnaþing vestra</t>
  </si>
  <si>
    <t>Skorradalshreppur</t>
  </si>
  <si>
    <t>Reykholt</t>
  </si>
  <si>
    <t>Stykkishólmur</t>
  </si>
  <si>
    <t>Stykkishólmsbær</t>
  </si>
  <si>
    <t>Hveragerðisbær</t>
  </si>
  <si>
    <t>Hörgársveit</t>
  </si>
  <si>
    <t>Grundarfjörður</t>
  </si>
  <si>
    <t>Ísafjarðarbær</t>
  </si>
  <si>
    <t>Ólafsvík</t>
  </si>
  <si>
    <t>Snæfellsbær</t>
  </si>
  <si>
    <t>Hellissandur</t>
  </si>
  <si>
    <t>Búðardalur</t>
  </si>
  <si>
    <t>Reykhólahreppur</t>
  </si>
  <si>
    <t>Ísafjörður</t>
  </si>
  <si>
    <t>Kaldrananeshreppur</t>
  </si>
  <si>
    <t>Hnífsdalur</t>
  </si>
  <si>
    <t>Súðavík</t>
  </si>
  <si>
    <t>Súðavíkurhreppur</t>
  </si>
  <si>
    <t>Flateyri</t>
  </si>
  <si>
    <t>Suðureyri</t>
  </si>
  <si>
    <t>Langanesbyggð</t>
  </si>
  <si>
    <t>Patreksfjörður</t>
  </si>
  <si>
    <t>Vesturbyggð</t>
  </si>
  <si>
    <t>Tálknafjörður</t>
  </si>
  <si>
    <t>Tálknafjarðarhreppur</t>
  </si>
  <si>
    <t>Bíldudalur</t>
  </si>
  <si>
    <t>Þingeyri</t>
  </si>
  <si>
    <t>Mýrdalshreppur</t>
  </si>
  <si>
    <t>Strandabyggð</t>
  </si>
  <si>
    <t>Norðurþing</t>
  </si>
  <si>
    <t>Hólmavík</t>
  </si>
  <si>
    <t>Drangsnes</t>
  </si>
  <si>
    <t>Norðurfjörður</t>
  </si>
  <si>
    <t>Hvammstangi</t>
  </si>
  <si>
    <t>Óstaðsett</t>
  </si>
  <si>
    <t>Rangárþing eystra</t>
  </si>
  <si>
    <t>Blönduós</t>
  </si>
  <si>
    <t>Rangárþing ytra</t>
  </si>
  <si>
    <t>Skagaströnd</t>
  </si>
  <si>
    <t>Sveitarfélagið Skagaströnd</t>
  </si>
  <si>
    <t>Skagabyggð</t>
  </si>
  <si>
    <t>Sauðárkrókur</t>
  </si>
  <si>
    <t>Sveitarfélagið Skagafjörður</t>
  </si>
  <si>
    <t>Varmahlíð</t>
  </si>
  <si>
    <t>560a</t>
  </si>
  <si>
    <t>Hofsós</t>
  </si>
  <si>
    <t>Fljót</t>
  </si>
  <si>
    <t>Siglufjörður</t>
  </si>
  <si>
    <t>601a</t>
  </si>
  <si>
    <t>601b</t>
  </si>
  <si>
    <t>Svalbarðseyri</t>
  </si>
  <si>
    <t>Svalbarðsstrandarhreppur</t>
  </si>
  <si>
    <t>Grenivík</t>
  </si>
  <si>
    <t>Grímsey</t>
  </si>
  <si>
    <t>Dalvík</t>
  </si>
  <si>
    <t>Ólafsfjörður</t>
  </si>
  <si>
    <t>Hrísey</t>
  </si>
  <si>
    <t>Húsavík</t>
  </si>
  <si>
    <t>Tjörneshreppur</t>
  </si>
  <si>
    <t>Fosshóll</t>
  </si>
  <si>
    <t>Þingeyjarsveit</t>
  </si>
  <si>
    <t>Laugar</t>
  </si>
  <si>
    <t>Mývatn</t>
  </si>
  <si>
    <t>Skútustaðarhreppur</t>
  </si>
  <si>
    <t>Kópasker</t>
  </si>
  <si>
    <t>Raufarhöfn</t>
  </si>
  <si>
    <t>Þórshöfn</t>
  </si>
  <si>
    <t>Svalbarðshreppur</t>
  </si>
  <si>
    <t>Seyðisfjarðarkaupstaður</t>
  </si>
  <si>
    <t>Bakkafjörður</t>
  </si>
  <si>
    <t>Skaftárhreppur</t>
  </si>
  <si>
    <t>Vopnafjörður</t>
  </si>
  <si>
    <t>Vopnafjarðarhreppur</t>
  </si>
  <si>
    <t>Egilsstaðir</t>
  </si>
  <si>
    <t>Skeiða- og Gnúpverjahreppur</t>
  </si>
  <si>
    <t>Seyðisfjörður</t>
  </si>
  <si>
    <t>Mjóifjörður</t>
  </si>
  <si>
    <t>Borgarfjörður Eystri</t>
  </si>
  <si>
    <t>Reyðarfjörður</t>
  </si>
  <si>
    <t>Eskifjörður</t>
  </si>
  <si>
    <t>Neskaupsstaður</t>
  </si>
  <si>
    <t>Fáskrúðsfjörður</t>
  </si>
  <si>
    <t>Stöðvafjörður</t>
  </si>
  <si>
    <t>Breiðdalsvík</t>
  </si>
  <si>
    <t>Djúpivogur</t>
  </si>
  <si>
    <t>Höfn í Hornafirði</t>
  </si>
  <si>
    <t>Sveitarfélagið Hornafjörður</t>
  </si>
  <si>
    <t>Sveitarfélagið Árborg</t>
  </si>
  <si>
    <t>Öræfi</t>
  </si>
  <si>
    <t>Selfoss</t>
  </si>
  <si>
    <t>Hveragerði</t>
  </si>
  <si>
    <t>Þorlákshöfn</t>
  </si>
  <si>
    <t>Sveitarfélagið Ölfus</t>
  </si>
  <si>
    <t>Ölfus</t>
  </si>
  <si>
    <t>Eyrarbakki</t>
  </si>
  <si>
    <t>Stokkseyri</t>
  </si>
  <si>
    <t>Laugarvatn</t>
  </si>
  <si>
    <t>Flúðir</t>
  </si>
  <si>
    <t>Hella</t>
  </si>
  <si>
    <t>Hvolsvöllur</t>
  </si>
  <si>
    <t>Vestmannaeyjar</t>
  </si>
  <si>
    <t>Vík</t>
  </si>
  <si>
    <t>Kirkjubæjarklaustur</t>
  </si>
  <si>
    <t>Mannfjöldi eftir kyni, aldri og sveitarfélögum 1998-2017 - Sveitarfélagaskipan 1. janúar 2017</t>
  </si>
  <si>
    <t>2017</t>
  </si>
  <si>
    <t>Alls</t>
  </si>
  <si>
    <t>Blönduóssbær</t>
  </si>
  <si>
    <t>Skútustaðahreppur</t>
  </si>
  <si>
    <t>Fjarðabyggð</t>
  </si>
  <si>
    <t>Bláskógabyggð</t>
  </si>
  <si>
    <t>Miðað við skipan sveitarfélaga í lok tímabils.</t>
  </si>
  <si>
    <t>Síðast uppfært:</t>
  </si>
  <si>
    <t>20170320</t>
  </si>
  <si>
    <t>Höfundaréttur</t>
  </si>
  <si>
    <t>Eining:</t>
  </si>
  <si>
    <t>Fjöldi</t>
  </si>
  <si>
    <t>Viðmiðunartími:</t>
  </si>
  <si>
    <t>1998-2017</t>
  </si>
  <si>
    <t>Töflukóði:</t>
  </si>
  <si>
    <t>MAN02005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</si>
  <si>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</si>
  <si>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</si>
  <si>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</si>
  <si>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</si>
  <si>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</si>
  <si>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</si>
  <si>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</si>
  <si>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</si>
  <si>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</si>
  <si>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</si>
  <si>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</si>
  <si>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</si>
  <si>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</si>
  <si>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</si>
  <si>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</si>
  <si>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</si>
  <si>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</si>
  <si>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</si>
  <si>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</si>
  <si>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</si>
  <si>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</si>
  <si>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</si>
  <si>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</si>
  <si>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</si>
  <si>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</si>
  <si>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</si>
  <si>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</si>
  <si>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</si>
  <si>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</si>
  <si>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</si>
  <si>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</si>
  <si>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</si>
  <si>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</si>
  <si>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</si>
  <si>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</si>
  <si>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</si>
  <si>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</si>
  <si>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</si>
  <si>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</si>
  <si>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</si>
  <si>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</si>
  <si>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</si>
  <si>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</si>
  <si>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</si>
  <si>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</si>
  <si>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</si>
  <si>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</si>
  <si>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</si>
  <si>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</si>
  <si>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</si>
  <si>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>-</t>
  </si>
  <si>
    <t>Fjöldi stöðugilda kvenna</t>
  </si>
  <si>
    <t>Fjöldi stöðugilda karla</t>
  </si>
  <si>
    <t>Samtals</t>
  </si>
  <si>
    <t>Hlutfall íbúa af heild</t>
  </si>
  <si>
    <t>Hlutfall stöðugilda af heildarfjölda</t>
  </si>
  <si>
    <t>Hlutfall stöðugilda af íbúafjölda</t>
  </si>
  <si>
    <t>Fjöldi íbúa 15-64 ára</t>
  </si>
  <si>
    <t>Hlutfall stöðugilda af fjölda 15-64 ára</t>
  </si>
  <si>
    <t>LANDSHLUTASKIPTING STÖÐUGILDA RÍKIS „Í VÍÐRI MERKINGU“</t>
  </si>
  <si>
    <t>SVEITARFÉLAGSSKIPTING STÖÐUGILDA RÍKIS „Í VÍÐRI MERKINGU“</t>
  </si>
  <si>
    <t>SVEITARFÉLAGSSKIPTING STÖÐUGILDA RÍKIS OG OPINBERRA HLUTARFÉLAGA</t>
  </si>
  <si>
    <t>LANDSHLUTASKIPTING STÖÐUGILDA RÍKIS OG OPINBERRA HLUTARFÉLAGA</t>
  </si>
  <si>
    <t>LANDSHLUTASKIPTING STÖÐUGILDA STOFNANA Á FJÁRLÖGUM</t>
  </si>
  <si>
    <t>SVEITARFÉLAGSSKIPTING STÖÐUGILDA STOFNANA Á FJÁRLÖGUM</t>
  </si>
  <si>
    <t>341a</t>
  </si>
  <si>
    <t>31.12.2017                                 Stöðugildi skipt á sveitarfélög</t>
  </si>
  <si>
    <t>31.12.2017                                    Stöðugildi skipt á landssvæði</t>
  </si>
  <si>
    <t>31.12.2017                                Stöðugildi skipt á landssvæði</t>
  </si>
  <si>
    <t>31.12.2017                               Stöðugildi skipt á sveitarfélög</t>
  </si>
  <si>
    <t>31.12.2017                                        Stöðugildi skipt á landssvæði</t>
  </si>
  <si>
    <t>31.12.2017                                   Stöðugildi skipt á sveitarfélög</t>
  </si>
  <si>
    <t>Íbúafjöldi 1.1.2018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</si>
</sst>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I_S_K_-;\-* #,##0\ _I_S_K_-;_-* &quot;-&quot;\ _I_S_K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24"/>
      <color rgb="FF7D6496"/>
      <name val="Arial"/>
      <family val="2"/>
    </font>
    <font>
      <sz val="22"/>
      <color rgb="FF7D6496"/>
      <name val="Arial"/>
      <family val="2"/>
    </font>
    <font>
      <sz val="20"/>
      <color rgb="FF7D649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A07A"/>
        <bgColor rgb="FFFFA07A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164" fontId="2" fillId="3" borderId="0" xfId="2" applyNumberFormat="1" applyFont="1" applyFill="1" applyAlignment="1">
      <alignment horizontal="center" wrapText="1"/>
    </xf>
    <xf numFmtId="1" fontId="4" fillId="0" borderId="0" xfId="3" applyNumberFormat="1" applyFont="1" applyFill="1" applyBorder="1" applyAlignment="1">
      <alignment horizontal="center"/>
    </xf>
    <xf numFmtId="0" fontId="5" fillId="0" borderId="0" xfId="0" applyFont="1" applyFill="1" applyProtection="1"/>
    <xf numFmtId="0" fontId="0" fillId="0" borderId="0" xfId="0" applyFill="1" applyProtection="1"/>
    <xf numFmtId="0" fontId="6" fillId="0" borderId="0" xfId="0" applyFont="1" applyFill="1" applyProtection="1"/>
    <xf numFmtId="1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0" fillId="4" borderId="0" xfId="0" applyFill="1" applyAlignment="1" applyProtection="1">
      <alignment horizontal="right"/>
    </xf>
    <xf numFmtId="0" fontId="0" fillId="0" borderId="1" xfId="0" pivotButton="1" applyBorder="1" applyAlignment="1">
      <alignment wrapText="1"/>
    </xf>
    <xf numFmtId="0" fontId="0" fillId="0" borderId="1" xfId="0" applyBorder="1" applyAlignment="1">
      <alignment horizontal="left"/>
    </xf>
    <xf numFmtId="41" fontId="0" fillId="0" borderId="1" xfId="0" applyNumberFormat="1" applyBorder="1" applyAlignment="1">
      <alignment horizontal="center"/>
    </xf>
    <xf numFmtId="41" fontId="0" fillId="0" borderId="1" xfId="1" applyFont="1" applyBorder="1"/>
    <xf numFmtId="164" fontId="0" fillId="0" borderId="1" xfId="2" applyNumberFormat="1" applyFont="1" applyBorder="1" applyAlignment="1">
      <alignment horizontal="center"/>
    </xf>
    <xf numFmtId="41" fontId="2" fillId="2" borderId="1" xfId="0" applyNumberFormat="1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0" fontId="2" fillId="2" borderId="1" xfId="0" pivotButton="1" applyFont="1" applyFill="1" applyBorder="1" applyAlignment="1">
      <alignment horizontal="center" wrapText="1"/>
    </xf>
    <xf numFmtId="0" fontId="0" fillId="0" borderId="2" xfId="0" pivotButton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1" fontId="0" fillId="0" borderId="0" xfId="1" applyFont="1" applyFill="1" applyBorder="1"/>
    <xf numFmtId="164" fontId="0" fillId="0" borderId="0" xfId="2" applyNumberFormat="1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pivotButton="1" applyBorder="1" applyAlignment="1">
      <alignment horizontal="center" wrapText="1"/>
    </xf>
  </cellXfs>
  <cellStyles count="4">
    <cellStyle name="Comma [0]" xfId="1" builtinId="6"/>
    <cellStyle name="Normal" xfId="0" builtinId="0"/>
    <cellStyle name="Normal_Sheet1" xfId="3" xr:uid="{00000000-0005-0000-0000-000002000000}"/>
    <cellStyle name="Percent" xfId="2" builtinId="5"/>
  </cellStyles>
  <dxfs count="242"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33" formatCode="_-* #,##0\ _I_S_K_-;\-* #,##0\ _I_S_K_-;_-* &quot;-&quot;\ _I_S_K_-;_-@_-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2;r&#243;unarsvi&#240;/Starfagreining/31.12.2017/T&#246;flur%20og%20g&#246;g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óstnúmer"/>
      <sheetName val="Íbúafjöldi 1.1.2018"/>
      <sheetName val="2017 Gagnasafn"/>
      <sheetName val="Ríki"/>
      <sheetName val="Stofnanir"/>
      <sheetName val="Saman"/>
      <sheetName val="Landshlutar"/>
      <sheetName val="15-64 ára"/>
    </sheetNames>
    <sheetDataSet>
      <sheetData sheetId="0"/>
      <sheetData sheetId="1">
        <row r="5">
          <cell r="A5" t="str">
            <v>Akrahreppur</v>
          </cell>
          <cell r="B5" t="str">
            <v>Norðurland vestra</v>
          </cell>
          <cell r="C5">
            <v>194</v>
          </cell>
          <cell r="D5">
            <v>119</v>
          </cell>
        </row>
        <row r="6">
          <cell r="A6" t="str">
            <v>Akranes</v>
          </cell>
          <cell r="B6" t="str">
            <v>Vesturland</v>
          </cell>
          <cell r="C6">
            <v>7259</v>
          </cell>
          <cell r="D6">
            <v>4617</v>
          </cell>
        </row>
        <row r="7">
          <cell r="A7" t="str">
            <v>Akureyrarkaupstaður</v>
          </cell>
          <cell r="B7" t="str">
            <v>Norðurland eystra</v>
          </cell>
          <cell r="C7">
            <v>18787</v>
          </cell>
          <cell r="D7">
            <v>12076</v>
          </cell>
        </row>
        <row r="8">
          <cell r="A8" t="str">
            <v>Árneshreppur</v>
          </cell>
          <cell r="B8" t="str">
            <v>Vestfirðir</v>
          </cell>
          <cell r="C8">
            <v>43</v>
          </cell>
          <cell r="D8">
            <v>24</v>
          </cell>
        </row>
        <row r="9">
          <cell r="A9" t="str">
            <v>Ásahreppur</v>
          </cell>
          <cell r="B9" t="str">
            <v>Suðurland</v>
          </cell>
          <cell r="C9">
            <v>247</v>
          </cell>
          <cell r="D9">
            <v>167</v>
          </cell>
        </row>
        <row r="10">
          <cell r="A10" t="str">
            <v>Bláskógarbyggð</v>
          </cell>
          <cell r="B10" t="str">
            <v>Suðurland</v>
          </cell>
          <cell r="C10">
            <v>1115</v>
          </cell>
          <cell r="D10">
            <v>771</v>
          </cell>
        </row>
        <row r="11">
          <cell r="A11" t="str">
            <v>Blönduósbær</v>
          </cell>
          <cell r="B11" t="str">
            <v>Norðurland vestra</v>
          </cell>
          <cell r="C11">
            <v>895</v>
          </cell>
          <cell r="D11">
            <v>522</v>
          </cell>
        </row>
        <row r="12">
          <cell r="A12" t="str">
            <v>Bolungarvík</v>
          </cell>
          <cell r="B12" t="str">
            <v>Vestfirðir</v>
          </cell>
          <cell r="C12">
            <v>945</v>
          </cell>
          <cell r="D12">
            <v>619</v>
          </cell>
        </row>
        <row r="13">
          <cell r="A13" t="str">
            <v>Borgarbyggð</v>
          </cell>
          <cell r="B13" t="str">
            <v>Vesturland</v>
          </cell>
          <cell r="C13">
            <v>3745</v>
          </cell>
          <cell r="D13">
            <v>2418</v>
          </cell>
        </row>
        <row r="14">
          <cell r="A14" t="str">
            <v>Borgarfjarðarhreppur</v>
          </cell>
          <cell r="B14" t="str">
            <v>Austurland</v>
          </cell>
          <cell r="C14">
            <v>108</v>
          </cell>
          <cell r="D14">
            <v>79</v>
          </cell>
        </row>
        <row r="15">
          <cell r="A15" t="str">
            <v>Breiðdalshreppur</v>
          </cell>
          <cell r="B15" t="str">
            <v>Austurland</v>
          </cell>
          <cell r="C15">
            <v>185</v>
          </cell>
          <cell r="D15">
            <v>130</v>
          </cell>
        </row>
        <row r="16">
          <cell r="A16" t="str">
            <v>Dalabyggð</v>
          </cell>
          <cell r="B16" t="str">
            <v>Vesturland</v>
          </cell>
          <cell r="C16">
            <v>667</v>
          </cell>
          <cell r="D16">
            <v>406</v>
          </cell>
        </row>
        <row r="17">
          <cell r="A17" t="str">
            <v>Dalvíkurbyggð</v>
          </cell>
          <cell r="B17" t="str">
            <v>Norðurland eystra</v>
          </cell>
          <cell r="C17">
            <v>1880</v>
          </cell>
          <cell r="D17">
            <v>1220</v>
          </cell>
        </row>
        <row r="18">
          <cell r="A18" t="str">
            <v>Djúpavogshreppur</v>
          </cell>
          <cell r="B18" t="str">
            <v>Austurland</v>
          </cell>
          <cell r="C18">
            <v>461</v>
          </cell>
          <cell r="D18">
            <v>282</v>
          </cell>
        </row>
        <row r="19">
          <cell r="A19" t="str">
            <v>Eyja- og Miklaholtshreppur</v>
          </cell>
          <cell r="B19" t="str">
            <v>Vesturland</v>
          </cell>
          <cell r="C19">
            <v>129</v>
          </cell>
          <cell r="D19">
            <v>84</v>
          </cell>
        </row>
        <row r="20">
          <cell r="A20" t="str">
            <v>Eyjafjarðarsveit</v>
          </cell>
          <cell r="B20" t="str">
            <v>Norðurland eystra</v>
          </cell>
          <cell r="C20">
            <v>1016</v>
          </cell>
          <cell r="D20">
            <v>678</v>
          </cell>
        </row>
        <row r="21">
          <cell r="A21" t="str">
            <v>Fjallabyggð</v>
          </cell>
          <cell r="B21" t="str">
            <v>Norðurland eystra</v>
          </cell>
          <cell r="C21">
            <v>2015</v>
          </cell>
          <cell r="D21">
            <v>1252</v>
          </cell>
        </row>
        <row r="22">
          <cell r="A22" t="str">
            <v>Fjarðabyggð</v>
          </cell>
          <cell r="B22" t="str">
            <v>Austurland</v>
          </cell>
          <cell r="C22">
            <v>4777</v>
          </cell>
          <cell r="D22">
            <v>3094</v>
          </cell>
        </row>
        <row r="23">
          <cell r="A23" t="str">
            <v>Fljótsdalshérað</v>
          </cell>
          <cell r="B23" t="str">
            <v>Austurland</v>
          </cell>
          <cell r="C23">
            <v>3547</v>
          </cell>
          <cell r="D23">
            <v>2237</v>
          </cell>
        </row>
        <row r="24">
          <cell r="A24" t="str">
            <v>Fljótsdalshreppur</v>
          </cell>
          <cell r="B24" t="str">
            <v>Austurland</v>
          </cell>
          <cell r="C24">
            <v>76</v>
          </cell>
          <cell r="D24">
            <v>59</v>
          </cell>
        </row>
        <row r="25">
          <cell r="A25" t="str">
            <v>Flóahreppur</v>
          </cell>
          <cell r="B25" t="str">
            <v>Suðurland</v>
          </cell>
          <cell r="C25">
            <v>644</v>
          </cell>
          <cell r="D25">
            <v>426</v>
          </cell>
        </row>
        <row r="26">
          <cell r="A26" t="str">
            <v>Garðabær</v>
          </cell>
          <cell r="B26" t="str">
            <v>Höfuðborgarsvæðið</v>
          </cell>
          <cell r="C26">
            <v>15709</v>
          </cell>
          <cell r="D26">
            <v>9978</v>
          </cell>
        </row>
        <row r="27">
          <cell r="A27" t="str">
            <v>Grindavíkurbær</v>
          </cell>
          <cell r="B27" t="str">
            <v>Suðurnes</v>
          </cell>
          <cell r="C27">
            <v>3323</v>
          </cell>
          <cell r="D27">
            <v>2211</v>
          </cell>
        </row>
        <row r="28">
          <cell r="A28" t="str">
            <v>Grímsnes- og Grafningshreppur</v>
          </cell>
          <cell r="B28" t="str">
            <v>Suðurland</v>
          </cell>
          <cell r="C28">
            <v>479</v>
          </cell>
          <cell r="D28">
            <v>340</v>
          </cell>
        </row>
        <row r="29">
          <cell r="A29" t="str">
            <v>Grundarfjarðarbær</v>
          </cell>
          <cell r="B29" t="str">
            <v>Vesturland</v>
          </cell>
          <cell r="C29">
            <v>877</v>
          </cell>
          <cell r="D29">
            <v>626</v>
          </cell>
        </row>
        <row r="30">
          <cell r="A30" t="str">
            <v>Grýtubakkahreppur</v>
          </cell>
          <cell r="B30" t="str">
            <v>Norðurland eystra</v>
          </cell>
          <cell r="C30">
            <v>372</v>
          </cell>
          <cell r="D30">
            <v>224</v>
          </cell>
        </row>
        <row r="31">
          <cell r="A31" t="str">
            <v>Hafnarfjörður</v>
          </cell>
          <cell r="B31" t="str">
            <v>Höfuðborgarsvæðið</v>
          </cell>
          <cell r="C31">
            <v>29412</v>
          </cell>
          <cell r="D31">
            <v>19657</v>
          </cell>
        </row>
        <row r="32">
          <cell r="A32" t="str">
            <v>Helgafellssveit</v>
          </cell>
          <cell r="B32" t="str">
            <v>Vesturland</v>
          </cell>
          <cell r="C32">
            <v>58</v>
          </cell>
          <cell r="D32">
            <v>35</v>
          </cell>
        </row>
        <row r="33">
          <cell r="A33" t="str">
            <v>Hrunamannahreppur</v>
          </cell>
          <cell r="B33" t="str">
            <v>Suðurland</v>
          </cell>
          <cell r="C33">
            <v>774</v>
          </cell>
          <cell r="D33">
            <v>544</v>
          </cell>
        </row>
        <row r="34">
          <cell r="A34" t="str">
            <v>Húnavatnshreppur</v>
          </cell>
          <cell r="B34" t="str">
            <v>Norðurland vestra</v>
          </cell>
          <cell r="C34">
            <v>383</v>
          </cell>
          <cell r="D34">
            <v>253</v>
          </cell>
        </row>
        <row r="35">
          <cell r="A35" t="str">
            <v>Húnaþing vestra</v>
          </cell>
          <cell r="B35" t="str">
            <v>Norðurland vestra</v>
          </cell>
          <cell r="C35">
            <v>1193</v>
          </cell>
          <cell r="D35">
            <v>746</v>
          </cell>
        </row>
        <row r="36">
          <cell r="A36" t="str">
            <v>Hvalfjarðarsveit</v>
          </cell>
          <cell r="B36" t="str">
            <v>Vesturland</v>
          </cell>
          <cell r="C36">
            <v>648</v>
          </cell>
          <cell r="D36">
            <v>431</v>
          </cell>
        </row>
        <row r="37">
          <cell r="A37" t="str">
            <v>Hveragerðisbær</v>
          </cell>
          <cell r="B37" t="str">
            <v>Suðurland</v>
          </cell>
          <cell r="C37">
            <v>2566</v>
          </cell>
          <cell r="D37">
            <v>1575</v>
          </cell>
        </row>
        <row r="38">
          <cell r="A38" t="str">
            <v>Hörgársveit</v>
          </cell>
          <cell r="B38" t="str">
            <v>Suðurland</v>
          </cell>
          <cell r="C38">
            <v>580</v>
          </cell>
          <cell r="D38">
            <v>390</v>
          </cell>
        </row>
        <row r="39">
          <cell r="A39" t="str">
            <v>Ísafjarðarbær</v>
          </cell>
          <cell r="B39" t="str">
            <v>Vestfirðir</v>
          </cell>
          <cell r="C39">
            <v>3707</v>
          </cell>
          <cell r="D39">
            <v>2455</v>
          </cell>
        </row>
        <row r="40">
          <cell r="A40" t="str">
            <v>Kaldrananeshreppur</v>
          </cell>
          <cell r="B40" t="str">
            <v>Vestfirðir</v>
          </cell>
          <cell r="C40">
            <v>109</v>
          </cell>
          <cell r="D40">
            <v>68</v>
          </cell>
        </row>
        <row r="41">
          <cell r="A41" t="str">
            <v>Kjósarhreppur</v>
          </cell>
          <cell r="B41" t="str">
            <v>Höfuðborgarsvæðið</v>
          </cell>
          <cell r="C41">
            <v>221</v>
          </cell>
          <cell r="D41">
            <v>161</v>
          </cell>
        </row>
        <row r="42">
          <cell r="A42" t="str">
            <v>Kópavogur</v>
          </cell>
          <cell r="B42" t="str">
            <v>Höfuðborgarsvæðið</v>
          </cell>
          <cell r="C42">
            <v>35970</v>
          </cell>
          <cell r="D42">
            <v>23332</v>
          </cell>
        </row>
        <row r="43">
          <cell r="A43" t="str">
            <v>Langanesbyggð</v>
          </cell>
          <cell r="B43" t="str">
            <v>Norðurland eystra</v>
          </cell>
          <cell r="C43">
            <v>481</v>
          </cell>
          <cell r="D43">
            <v>330</v>
          </cell>
        </row>
        <row r="44">
          <cell r="A44" t="str">
            <v>Mosfellsbær</v>
          </cell>
          <cell r="B44" t="str">
            <v>Höfuðborgarsvæðið</v>
          </cell>
          <cell r="C44">
            <v>10556</v>
          </cell>
          <cell r="D44">
            <v>6996</v>
          </cell>
        </row>
        <row r="45">
          <cell r="A45" t="str">
            <v>Mýrdalshreppur</v>
          </cell>
          <cell r="B45" t="str">
            <v>Suðurland</v>
          </cell>
          <cell r="C45">
            <v>633</v>
          </cell>
          <cell r="D45">
            <v>456</v>
          </cell>
        </row>
        <row r="46">
          <cell r="A46" t="str">
            <v>Norðurþing</v>
          </cell>
          <cell r="B46" t="str">
            <v>Norðurland eystra</v>
          </cell>
          <cell r="C46">
            <v>3234</v>
          </cell>
          <cell r="D46">
            <v>2225</v>
          </cell>
        </row>
        <row r="47">
          <cell r="A47" t="str">
            <v>Rangárþing eystra</v>
          </cell>
          <cell r="B47" t="str">
            <v>Suðurland</v>
          </cell>
          <cell r="C47">
            <v>1798</v>
          </cell>
          <cell r="D47">
            <v>1189</v>
          </cell>
        </row>
        <row r="48">
          <cell r="A48" t="str">
            <v>Rangárþing ytra</v>
          </cell>
          <cell r="B48" t="str">
            <v>Suðurland</v>
          </cell>
          <cell r="C48">
            <v>1610</v>
          </cell>
          <cell r="D48">
            <v>1065</v>
          </cell>
        </row>
        <row r="49">
          <cell r="A49" t="str">
            <v>Reykhólahreppur</v>
          </cell>
          <cell r="B49" t="str">
            <v>Vestfirðir</v>
          </cell>
          <cell r="C49">
            <v>275</v>
          </cell>
          <cell r="D49">
            <v>160</v>
          </cell>
        </row>
        <row r="50">
          <cell r="A50" t="str">
            <v>Reykjanesbær</v>
          </cell>
          <cell r="B50" t="str">
            <v>Suðurnes</v>
          </cell>
          <cell r="C50">
            <v>17805</v>
          </cell>
          <cell r="D50">
            <v>12425</v>
          </cell>
        </row>
        <row r="51">
          <cell r="A51" t="str">
            <v>Reykjavík</v>
          </cell>
          <cell r="B51" t="str">
            <v>Höfuðborgarsvæðið</v>
          </cell>
          <cell r="C51">
            <v>126041</v>
          </cell>
          <cell r="D51">
            <v>86023</v>
          </cell>
        </row>
        <row r="52">
          <cell r="A52" t="str">
            <v>Sandgerðisbær</v>
          </cell>
          <cell r="B52" t="str">
            <v>Suðurnes</v>
          </cell>
          <cell r="C52">
            <v>1779</v>
          </cell>
          <cell r="D52">
            <v>1198</v>
          </cell>
        </row>
        <row r="53">
          <cell r="A53" t="str">
            <v>Seltjarnarnesbær</v>
          </cell>
          <cell r="B53" t="str">
            <v>Höfuðborgarsvæðið</v>
          </cell>
          <cell r="C53">
            <v>4575</v>
          </cell>
          <cell r="D53">
            <v>2947</v>
          </cell>
        </row>
        <row r="54">
          <cell r="A54" t="str">
            <v>Seyðisfjarðarkaupstaður</v>
          </cell>
          <cell r="B54" t="str">
            <v>Austurland</v>
          </cell>
          <cell r="C54">
            <v>676</v>
          </cell>
          <cell r="D54">
            <v>435</v>
          </cell>
        </row>
        <row r="55">
          <cell r="A55" t="str">
            <v>Skaftárhreppur</v>
          </cell>
          <cell r="B55" t="str">
            <v>Suðurland</v>
          </cell>
          <cell r="C55">
            <v>560</v>
          </cell>
          <cell r="D55">
            <v>376</v>
          </cell>
        </row>
        <row r="56">
          <cell r="A56" t="str">
            <v>Skagabyggð</v>
          </cell>
          <cell r="B56" t="str">
            <v>Norðurland vestra</v>
          </cell>
          <cell r="C56">
            <v>93</v>
          </cell>
          <cell r="D56">
            <v>61</v>
          </cell>
        </row>
        <row r="57">
          <cell r="A57" t="str">
            <v>Skeiða- og Gnúpverjahreppur</v>
          </cell>
          <cell r="B57" t="str">
            <v>Suðurland</v>
          </cell>
          <cell r="C57">
            <v>690</v>
          </cell>
          <cell r="D57">
            <v>504</v>
          </cell>
        </row>
        <row r="58">
          <cell r="A58" t="str">
            <v>Skorradalshreppur</v>
          </cell>
          <cell r="B58" t="str">
            <v>Vesturland</v>
          </cell>
          <cell r="C58">
            <v>56</v>
          </cell>
          <cell r="D58">
            <v>36</v>
          </cell>
        </row>
        <row r="59">
          <cell r="A59" t="str">
            <v>Skútustaðarhreppur</v>
          </cell>
          <cell r="B59" t="str">
            <v>Norðurland eystra</v>
          </cell>
          <cell r="C59">
            <v>493</v>
          </cell>
          <cell r="D59">
            <v>368</v>
          </cell>
        </row>
        <row r="60">
          <cell r="A60" t="str">
            <v>Snæfellsbær</v>
          </cell>
          <cell r="B60" t="str">
            <v>Vesturland</v>
          </cell>
          <cell r="C60">
            <v>1641</v>
          </cell>
          <cell r="D60">
            <v>1134</v>
          </cell>
        </row>
        <row r="61">
          <cell r="A61" t="str">
            <v>Strandabyggð</v>
          </cell>
          <cell r="B61" t="str">
            <v>Vestfirðir</v>
          </cell>
          <cell r="C61">
            <v>451</v>
          </cell>
          <cell r="D61">
            <v>291</v>
          </cell>
        </row>
        <row r="62">
          <cell r="A62" t="str">
            <v>Stykkishólmsbær</v>
          </cell>
          <cell r="B62" t="str">
            <v>Vesturland</v>
          </cell>
          <cell r="C62">
            <v>1177</v>
          </cell>
          <cell r="D62">
            <v>753</v>
          </cell>
        </row>
        <row r="63">
          <cell r="A63" t="str">
            <v>Súðavíkurhreppur</v>
          </cell>
          <cell r="B63" t="str">
            <v>Vestfirðir</v>
          </cell>
          <cell r="C63">
            <v>196</v>
          </cell>
          <cell r="D63">
            <v>140</v>
          </cell>
        </row>
        <row r="64">
          <cell r="A64" t="str">
            <v>Svalbarðshreppur</v>
          </cell>
          <cell r="B64" t="str">
            <v>Norðurland eystra</v>
          </cell>
          <cell r="C64">
            <v>92</v>
          </cell>
          <cell r="D64">
            <v>57</v>
          </cell>
        </row>
        <row r="65">
          <cell r="A65" t="str">
            <v>Svalbarðsstrandarhreppur</v>
          </cell>
          <cell r="B65" t="str">
            <v>Norðurland eystra</v>
          </cell>
          <cell r="C65">
            <v>483</v>
          </cell>
          <cell r="D65">
            <v>351</v>
          </cell>
        </row>
        <row r="66">
          <cell r="A66" t="str">
            <v>Sveitarfélagið Árborg</v>
          </cell>
          <cell r="B66" t="str">
            <v>Suðurland</v>
          </cell>
          <cell r="C66">
            <v>8995</v>
          </cell>
          <cell r="D66">
            <v>5690</v>
          </cell>
        </row>
        <row r="67">
          <cell r="A67" t="str">
            <v>Sveitarfélagið Garður</v>
          </cell>
          <cell r="B67" t="str">
            <v>Suðurnes</v>
          </cell>
          <cell r="C67">
            <v>1595</v>
          </cell>
          <cell r="D67">
            <v>1051</v>
          </cell>
        </row>
        <row r="68">
          <cell r="A68" t="str">
            <v>Sveitarfélagið Hornafjörður</v>
          </cell>
          <cell r="B68" t="str">
            <v>Suðurland</v>
          </cell>
          <cell r="C68">
            <v>2306</v>
          </cell>
          <cell r="D68">
            <v>1591</v>
          </cell>
        </row>
        <row r="69">
          <cell r="A69" t="str">
            <v>Sveitarfélagið Skagafjörður</v>
          </cell>
          <cell r="B69" t="str">
            <v>Norðurland vestra</v>
          </cell>
          <cell r="C69">
            <v>3955</v>
          </cell>
          <cell r="D69">
            <v>2525</v>
          </cell>
        </row>
        <row r="70">
          <cell r="A70" t="str">
            <v>Sveitarfélagið Skagaströnd</v>
          </cell>
          <cell r="B70" t="str">
            <v>Norðurland vestra</v>
          </cell>
          <cell r="C70">
            <v>482</v>
          </cell>
          <cell r="D70">
            <v>299</v>
          </cell>
        </row>
        <row r="71">
          <cell r="A71" t="str">
            <v>Sveitarfélagið Vogar</v>
          </cell>
          <cell r="B71" t="str">
            <v>Suðurnes</v>
          </cell>
          <cell r="C71">
            <v>1268</v>
          </cell>
          <cell r="D71">
            <v>898</v>
          </cell>
        </row>
        <row r="72">
          <cell r="A72" t="str">
            <v>Sveitarfélagið Ölfus</v>
          </cell>
          <cell r="B72" t="str">
            <v>Suðurland</v>
          </cell>
          <cell r="C72">
            <v>2111</v>
          </cell>
          <cell r="D72">
            <v>1454</v>
          </cell>
        </row>
        <row r="73">
          <cell r="A73" t="str">
            <v>Tálknafjarðarhreppur</v>
          </cell>
          <cell r="B73" t="str">
            <v>Vestfirðir</v>
          </cell>
          <cell r="C73">
            <v>244</v>
          </cell>
          <cell r="D73">
            <v>170</v>
          </cell>
        </row>
        <row r="74">
          <cell r="A74" t="str">
            <v>Tjörneshreppur</v>
          </cell>
          <cell r="B74" t="str">
            <v>Norðurland eystra</v>
          </cell>
          <cell r="C74">
            <v>58</v>
          </cell>
          <cell r="D74">
            <v>30</v>
          </cell>
        </row>
        <row r="75">
          <cell r="A75" t="str">
            <v>Vestmannaeyjar</v>
          </cell>
          <cell r="B75" t="str">
            <v>Suðurland</v>
          </cell>
          <cell r="C75">
            <v>4284</v>
          </cell>
          <cell r="D75">
            <v>2804</v>
          </cell>
        </row>
        <row r="76">
          <cell r="A76" t="str">
            <v>Vesturbyggð</v>
          </cell>
          <cell r="B76" t="str">
            <v>Vestfirðir</v>
          </cell>
          <cell r="C76">
            <v>1024</v>
          </cell>
          <cell r="D76">
            <v>685</v>
          </cell>
        </row>
        <row r="77">
          <cell r="A77" t="str">
            <v>Vopnafjarðarhreppur</v>
          </cell>
          <cell r="B77" t="str">
            <v>Austurland</v>
          </cell>
          <cell r="C77">
            <v>655</v>
          </cell>
          <cell r="D77">
            <v>401</v>
          </cell>
        </row>
        <row r="78">
          <cell r="A78" t="str">
            <v>Þingeyjarsveit</v>
          </cell>
          <cell r="B78" t="str">
            <v>Norðurland eystra</v>
          </cell>
          <cell r="C78">
            <v>962</v>
          </cell>
          <cell r="D78">
            <v>636</v>
          </cell>
        </row>
        <row r="79">
          <cell r="A79" t="str">
            <v>Erlendis</v>
          </cell>
          <cell r="B79" t="str">
            <v>Erlendis</v>
          </cell>
          <cell r="C79">
            <v>0</v>
          </cell>
          <cell r="D79">
            <v>0</v>
          </cell>
        </row>
        <row r="80">
          <cell r="A80" t="str">
            <v>Óstaðsett</v>
          </cell>
          <cell r="B80" t="str">
            <v>Óstaðsett</v>
          </cell>
          <cell r="C80">
            <v>0</v>
          </cell>
          <cell r="D80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222;r&#243;unarsvi&#240;/Starfagreining/31.12.2017/T&#246;flur%20og%20g&#246;gn%202017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&#222;r&#243;unarsvi&#240;/Starfagreining/31.12.2017/T&#246;flur%20og%20g&#246;gn%202017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32.392801273149" createdVersion="6" refreshedVersion="6" minRefreshableVersion="3" recordCount="1695" xr:uid="{F0426F9C-0DF9-4258-A527-9FBE23BC9839}">
  <cacheSource type="worksheet">
    <worksheetSource ref="A1:G1696" sheet="2017 Gagnasafn" r:id="rId2"/>
  </cacheSource>
  <cacheFields count="7">
    <cacheField name="Ríki (1) vs Stofnanir (2)" numFmtId="0">
      <sharedItems containsSemiMixedTypes="0" containsString="0" containsNumber="1" containsInteger="1" minValue="1" maxValue="5" count="5">
        <n v="1"/>
        <n v="2"/>
        <n v="5" u="1"/>
        <n v="3" u="1"/>
        <n v="4" u="1"/>
      </sharedItems>
    </cacheField>
    <cacheField name="Stofnun_numer_og_heiti" numFmtId="0">
      <sharedItems containsBlank="1" count="288">
        <s v="00101 - Embætti forseta Íslands"/>
        <s v="00201 - Alþingi"/>
        <s v="00213 - Aldarafmæli sjálfstæðis og fullveldis Íslands"/>
        <s v="00301 - Ríkisstjórn"/>
        <s v="00401 - Hæstiréttur"/>
        <s v="00610 - Umboðsmaður Alþingis"/>
        <s v="00620 - Ríkisendurskoðun"/>
        <s v="01101 - Forsætisráðuneyti, aðalskrifstofa"/>
        <s v="01190 - Ýmis verkefni"/>
        <s v="01201 - Fasteignir forsætisráðuneytis"/>
        <s v="01241 - Umboðsmaður barna"/>
        <s v="01261 - Óbyggðanefnd"/>
        <s v="01271 - Ríkislögmaður"/>
        <s v="02101 - Mennta- og menningarmálaráðuneyti, aðalskrifstofa"/>
        <s v="02201 - Háskóli Íslands"/>
        <s v="02202 - Tilraunastöð Háskólans að Keldum"/>
        <s v="02203 - Raunvísindastofnun Háskólans"/>
        <s v="02209 - Stofnun Árna Magnússonar í íslenskum fræðum"/>
        <s v="02210 - Háskólinn á Akureyri"/>
        <s v="02216 - Landbúnaðarháskóli Íslands"/>
        <s v="02217 - Hólaskóli - Háskólinn á Hólum"/>
        <s v="Verslunarskóli Íslands"/>
        <s v="02231 - Rannsóknamiðstöð Íslands"/>
        <s v="02301 - Menntaskólinn í Reykjavík"/>
        <s v="02302 - Menntaskólinn á Akureyri"/>
        <s v="02303 - Menntaskólinn að Laugarvatni"/>
        <s v="02304 - Menntaskólinn við Hamrahlíð"/>
        <s v="02305 - Menntaskólinn við Sund"/>
        <s v="02306 - Menntaskólinn á Ísafirði"/>
        <s v="02307 - Menntaskólinn á Egilsstöðum"/>
        <s v="02308 - Menntaskólinn í Kópavogi"/>
        <s v="02309 - Kvennaskólinn í Reykjavík"/>
        <s v="02350 - Fjölbrautaskólinn í Breiðholti"/>
        <s v="02351 - Fjölbrautaskólinn Ármúla"/>
        <s v="02352 - Flensborgarskóli"/>
        <s v="02353 - Fjölbrautaskóli Suðurnesja"/>
        <s v="02354 - Fjölbrautaskóli Vesturlands"/>
        <s v="02355 - Framhaldsskólinn í Vestmannaeyjum"/>
        <s v="02356 - Fjölbrautaskóli Norðurlands vestra"/>
        <s v="02357 - Fjölbrautaskóli Suðurlands"/>
        <s v="02358 - Verkmenntaskóli Austurlands"/>
        <s v="02359 - Verkmenntaskólinn á Akureyri"/>
        <s v="02360 - Fjölbrautaskólinn í Garðabæ"/>
        <s v="02361 - Framhaldsskólinn í A-Skaftafellssýslu"/>
        <s v="02362 - Framhaldsskólinn á Húsavík"/>
        <s v="02363 - Framhaldsskólinn á Laugum"/>
        <s v="02365 - Borgarholtsskóli"/>
        <s v="02367 - Fjölbrautaskóli Snæfellinga"/>
        <s v="02370 - Framhaldsskólinn í Mosfellsbæ"/>
        <s v="02372 - Menntaskólinn á Tröllaskaga"/>
        <s v="02430 - Samskiptamiðstöð heyrnarlausra og heyrnarskertra"/>
        <s v="02723 - Menntamálastofnun"/>
        <s v="02872 - Lánasjóður íslenskra námsmanna"/>
        <s v="02902 - Þjóðminjasafn Íslands"/>
        <s v="02903 - Þjóðskjalasafn Íslands"/>
        <s v="02905 - Landsbókasafn Íslands - Háskólabókasafn"/>
        <s v="02906 - Listasafn Einars Jónssonar"/>
        <s v="02907 - Listasafn Íslands"/>
        <s v="02908 - Kvikmyndasafn Íslands"/>
        <s v="02909 - Hljóðbókasafn Íslands"/>
        <s v="02911 - Náttúruminjasafn Íslands"/>
        <s v="02913 - Gljúfrasteinn - Hús skáldsins"/>
        <s v="02915 - Minjastofnun Íslands"/>
        <s v="02918 - Safnasjóður"/>
        <s v="02961 - Fjölmiðlanefnd"/>
        <s v="02972 - Íslenski dansflokkurinn"/>
        <s v="02973 - Þjóðleikhúsið"/>
        <s v="02974 - Sinfóníuhljómsveit Íslands"/>
        <s v="02981 - Kvikmyndamiðstöð Íslands"/>
        <s v="02982 - Samningar og styrkir á sviði lista og menningar"/>
        <s v="02985 - Rammaáætlanir ESB um menntun, rannsóknir og tækniþróun"/>
        <s v="02989 - Samningar og styrkir til íþróttamála"/>
        <s v="Utanríkisráðuneyti"/>
        <s v="03111 - Þýðingamiðstöð utanríkisráðuneytis"/>
        <s v="03213 - Varnarmál"/>
        <s v="03300 - Sendiráð Íslands"/>
        <s v="03390 - Alþjóðleg þróunarsamvinna"/>
        <s v="04101 - Atvinnuvega- og nýsköpunarráðuneyti, aðalskrifstofa"/>
        <s v="04190 - Ýmis verkefni"/>
        <s v="04215 - Fiskistofa"/>
        <s v="04217 - Verðlagsstofa skiptaverðs"/>
        <s v="04234 - Matvælastofnun"/>
        <s v="04238 - Neytendastofa"/>
        <s v="04246 - Samkeppniseftirlitið"/>
        <s v="04251 - Einkaleyfastofan"/>
        <s v="04406 - Hafrannsóknastofnun rannsókna- og ráðgjafastofnun hafs og vatna"/>
        <s v="04421 - Bygging rannsóknastofnana sjávarútvegsins"/>
        <s v="04501 - Nýsköpunarmiðstöð Íslands"/>
        <s v="04551 - Ferðamálastofa"/>
        <s v="04571 - Orkustofnun"/>
        <s v="04981 - Ýmis framlög í landbúnaði"/>
        <s v="06101 - Innanríkisráðuneyti, aðalskrifstofa"/>
        <s v="06102 - Stjórnartíðindi"/>
        <s v="06151 - Kærunefnd útlendingamála"/>
        <s v="06190 - Ýmis verkefni"/>
        <s v="06201 - Hæstiréttur"/>
        <s v="06205 - Landsréttur"/>
        <s v="06210 - Héraðsdómstólar"/>
        <s v="06236 - Sanngirnisbætur vegna misgjörða á vistheimilum fyrir börn"/>
        <s v="06251 - Persónuvernd"/>
        <s v="06300 - Héraðssaksóknari"/>
        <s v="06301 - Ríkissaksóknari"/>
        <s v="06303 - Ríkislögreglustjóri"/>
        <s v="06305 - Lögregluskóli ríkisins"/>
        <s v="06310 - Lögreglustjórinn á höfuðborgarsvæðinu"/>
        <s v="06312 - Lögreglustjórinn á Suðurnesjum "/>
        <s v="06313 - Lögreglustjórinn á Vesturlandi"/>
        <s v="06314 - Lögreglustjórinn á Vestfjörðum"/>
        <s v="06315 - Lögreglustjórinn á Norðurlandi vestra"/>
        <s v="06316 - Lögreglustjórinn á Norðurlandi eystra"/>
        <s v="06317 - Lögreglustjórinn á Austurlandi"/>
        <s v="06318 - Lögreglustjórinn á Suðurlandi"/>
        <s v="06319 - Lögreglustjórinn í Vestmannaeyjum"/>
        <s v="06395 - Landhelgisgæsla Íslands"/>
        <s v="06397 - Schengen-samstarf"/>
        <s v="06398 - Útlendingastofnun"/>
        <s v="06399 - Hælisleitendur"/>
        <s v="06441 - Sýslumaður höfuðborgarsvæðisins"/>
        <s v="06442 - Sýslumaður Vesturlands"/>
        <s v="06443 - Sýslumaður Vestfjarða"/>
        <s v="06444 - Sýslumaður Norðurlands vestra"/>
        <s v="06445 - Sýslumaður Norðurlands eystra"/>
        <s v="06446 - Sýslumaðurinn á Austurlandi"/>
        <s v="06447 - Sýslumaður Suðurlands"/>
        <s v="06448 - Sýslumaður Suðurnesja"/>
        <s v="06449 - Sýslumaður Vestmannaeyja"/>
        <s v="06501 - Fangelsismálastofnun ríkisins"/>
        <s v="06651 - Vegagerðin"/>
        <s v="06655 - Samgöngustofa"/>
        <s v="06659 - Rannsóknanefnd samgönguslysa"/>
        <s v="06681 - Póst- og fjarskiptastofnunin"/>
        <s v="Þjóðkirkjan"/>
        <s v="06821 - Þjóðskrá Íslands"/>
        <s v="08101 - Velferðarráðuneyti, aðalskrifstofa"/>
        <s v="08151 - Úrskurðarnefnd velferðarmála"/>
        <s v="08190 - Ýmis verkefni"/>
        <s v="08201 - Tryggingastofnun ríkisins"/>
        <s v="08202 - Sjúkratryggingar Íslands"/>
        <s v="08301 - Landlæknir"/>
        <s v="08317 - Lyfjastofnun"/>
        <s v="08327 - Geislavarnir ríkisins"/>
        <s v="08329 - Fjölmenningarsetur"/>
        <s v="08331 - Vinnueftirlit ríkisins"/>
        <s v="08332 - Ríkissáttasemjari"/>
        <s v="08333 - Jafnréttisstofa"/>
        <s v="08334 - Umboðsmaður skuldara"/>
        <s v="08337 - Ýmis vinnumarkaðsmál"/>
        <s v="08358 - Sjúkrahúsið á Akureyri"/>
        <s v="08373 - Landspítali"/>
        <s v="08398 - Félagsmál, ýmis starfsemi"/>
        <s v="08399 - Heilbrigðismál, ýmis starfsemi"/>
        <s v="08419 - Sólvangur, Hafnarfirði"/>
        <s v="08506 - Heilsugæsla á höfuðborgarsvæðinu"/>
        <s v="08716 - Heilbrigðisstofnun Vesturlands"/>
        <s v="08726 - Heilbrigðisstofnun Vestfjarða"/>
        <s v="08757 - Heilbrigðisstofnun Norðurlands"/>
        <s v="08777 - Heilbrigðisstofnun Austurlands"/>
        <s v="08787 - Heilbrigðisstofnun Suðurlands"/>
        <s v="08791 - Heilbrigðisstofnun Suðurnesja"/>
        <s v="08801 - Greiningar- og ráðgjafarstöð ríkisins"/>
        <s v="08805 - Þjónustu- og þekkingarmiðstöð fyrir blinda og sjónskerta"/>
        <s v="08807 - Heyrnar- og talmeinastöð Íslands"/>
        <s v="08809 - Málefni fatlaðra"/>
        <s v="08821 - Barnaverndarstofa"/>
        <s v="08841 - Vinnumálastofnun"/>
        <s v="09101 - Fjármála- og efnahagsráðuneyti, aðalskrifstofa"/>
        <s v="09103 - Fjársýsla ríkisins"/>
        <s v="09190 - Ýmis verkefni"/>
        <s v="09210 - Ríkisskattstjóri"/>
        <s v="09214 - Yfirskattanefnd"/>
        <s v="09215 - Skattrannsóknarstjóri ríkisins"/>
        <s v="09262 - Tollstjórinn"/>
        <s v="09301 - Hagstofa Íslands"/>
        <s v="09381 - Lífeyrisskuldbindingar, eftirlaun"/>
        <s v="09901 - Framkvæmdasýsla ríkisins"/>
        <s v="09905 - Ríkiskaup"/>
        <s v="09977 - Bankasýsla ríkisins"/>
        <s v="09978 - Fjármálaeftirlitið"/>
        <s v="09980 - Rekstrarfélag Stjórnarráðsins"/>
        <s v="09984 - Ríkiseignir"/>
        <s v="09999 - Ýmislegt"/>
        <s v="10221 - Samgöngustofa"/>
        <s v="14101 - Umhverfis- og auðlindaráðuneyti, aðalskrifstofa"/>
        <s v="14190 - Ýmis verkefni"/>
        <s v="14202 - Náttúrurannsóknastöðin við Mývatn"/>
        <s v="14211 - Umhverfisstofnun"/>
        <s v="14212 - Vatnajökulsþjóðgarður"/>
        <s v="14216 - Þjóðgarðurinn á Þingvöllum"/>
        <s v="14231 - Landgræðsla ríkisins"/>
        <s v="14241 - Skógræktin"/>
        <s v="14243 - Hekluskógar"/>
        <s v="14287 - Úrvinnslusjóður"/>
        <s v="14301 - Skipulagsstofnun"/>
        <s v="14310 - Landmælingar Íslands"/>
        <s v="14320 - Mannvirkjastofnun"/>
        <s v="14401 - Náttúrufræðistofnun Íslands"/>
        <s v="14407 - Stofnun Vilhjálms Stefánssonar"/>
        <s v="21210 - Rekstrarfélagið Borgartúni 21"/>
        <s v="48201 - Íbúðalánasjóður"/>
        <s v="88374 - LSH Verkefni"/>
        <s v="Byggðastofnun"/>
        <s v="ÁTVR"/>
        <s v="Ás/Ásbyrgi, Hveragerði"/>
        <s v="Barmahlíð, Reykhólum"/>
        <s v="Dagvist og endurhæfingastöð MS-sjúklinga"/>
        <s v="Dalbær, Dalvík"/>
        <s v="Drafnarhús"/>
        <s v="Dvalarheimil aldraðra Stykkishólmi"/>
        <s v="Dvalarheimili aldraðra (Brákarhlíð) Borgarnesi"/>
        <s v="Fellaskjól, Grundarfirði"/>
        <s v="Fellsendi, Búðardal"/>
        <s v="Fríðuhús"/>
        <s v="Grund, Reykjavik"/>
        <s v="Háskólinn á Bifröst"/>
        <s v="Háskólinn í Reykjavík"/>
        <s v="Tækniskólinn"/>
        <s v="Heilbrigðisstofnun Hornafirði (með öldrunarþjónustunni)"/>
        <s v="Heilsugæslustöðin í Salahverfi í Kópavogi"/>
        <s v="Heilsugæslustöðin Lágmúla í Reykjavík"/>
        <s v="Heilsustofnun Náttúrulækningafélags Íslands"/>
        <s v="Hjallatún, Vík"/>
        <s v="Hjúkrunarheimilið Droplaugarstöðum + Foldabær"/>
        <s v="Hjúkrunarheimilið Eir"/>
        <s v="Hjúkrunarheimilið Hamrar, Mosfellsbæ"/>
        <s v="Hjúkrunarheimilið Hornbrekka, Ólafsfirði"/>
        <s v="Hjúkrunarheimilið Hulduhlíð, Eskifirði"/>
        <s v="Hjúkrunarheimilið Ísafold, Garðabæ"/>
        <s v="Hjúkrunarheimilið Lundur, Hellu"/>
        <s v="Hjúkrunarheimilið Naust, Þórshöfn"/>
        <s v="Hjúkrunarheimilið Nesvellir, Reykjanesbæ (Rekið af Hrafnistu)"/>
        <s v="Hrafnista Hlévangur Reykjanesbæ"/>
        <s v="Hjúkrunarheimilið Skjól"/>
        <s v="Hjúkrunarheimilið Skógarbær"/>
        <s v="Hlaðgerðarkot"/>
        <s v="Hlein"/>
        <s v="Hlíðarbær, Reykjavík"/>
        <s v="Hrafnista, Hafnarfirði"/>
        <s v="Hrafnista, Kópavogi"/>
        <s v="Hrafnista, Reykjavík"/>
        <s v="Hraunbúðir, Vestmannaeyjum"/>
        <s v="Höfði, Akranesi"/>
        <s v="Jaðar, Ólafsvík"/>
        <s v="Klausturhólar, Kirkjubæjarklaustri"/>
        <s v="Kumbravogur, Stokkseyri"/>
        <s v="Lindargata, Reykjavík"/>
        <s v="Maríuhús"/>
        <s v="Menntaskóli Borgarfjarðar"/>
        <s v="Miðstöð heimahjúkrunar á höfuðborgarsvæðinu (Heimaþjónusta Reykjavíkur)"/>
        <s v="Miðstöð heimahjúkrunar á höfuðborgarsvæðinu (Efribyggð)"/>
        <s v="Miðstöð heimahjúkrunar á höfuðborgarsvæðinu (Þjónustum. Laugardalur og Háaleiti)"/>
        <s v="Miðstöð heimahjúkrunar á höfuðborgarsvæðinu (Vesturbyggð)"/>
        <s v="Mörk, Reykjavík"/>
        <s v="Reykjalundur, Mosfellsbæ"/>
        <s v="Samningur við Akureyrarbæ um öldrunarþjónustu"/>
        <s v="Samtök áhugamanna um áfengisvandamálið"/>
        <s v="Seljahlíð, Reykjavík"/>
        <s v="Sjálfsbjörg, hjúkrunar- og endurhæfingarstofnun"/>
        <s v="Sóltún, Reykjavík"/>
        <s v="Sunnuhlíð, Kópavogi"/>
        <s v="Uppsalir, Fáskrúðsfirði"/>
        <s v="Múlabær, Reykjavík"/>
        <s v="Skrifstofa Alzheimersamtakanna "/>
        <m/>
        <s v="Hússtjórnaskólinn Hallormsstað"/>
        <s v="Íslandsstofa"/>
        <s v="Landsvirkjun"/>
        <s v="Listaháskóli Íslands"/>
        <s v="Matís"/>
        <s v="Orkubú Vestfjarða"/>
        <s v="Hússtjórnaskólinn í Reykjavík"/>
        <s v="Happdrætti Háskóla Íslands"/>
        <s v="Isavia"/>
        <s v="Seðlabanki Íslands"/>
        <s v="Rúv"/>
        <s v="Íslandspóstur"/>
        <s v="Rarik"/>
        <s v="34101 - Íslenskar orkurannsóknir"/>
        <s v="14412 - Veðurstofa Íslands"/>
        <s v="06312 - Lögreglustjórinn á Suðurnesjum" u="1"/>
        <s v="6313 - Lögreglustjórinn á Vesturlandi" u="1"/>
        <s v="6447 - Sýslumaður Suðurlands" u="1"/>
        <s v="10211 - Vegagerðin" u="1"/>
        <s v="03101 - Utanríkisráðuneyti, aðalskrifstofa" u="1"/>
        <s v="6318 - Lögreglustjórinn á Suðurlandi" u="1"/>
        <s v="8781 - Heilbrigðisstofnun Austurlands" u="1"/>
        <s v="8780 - Heilbrigðisstofnun Austurlands" u="1"/>
        <s v="8779 - Heilbrigðisstofnun Austurlands" u="1"/>
        <s v="8778 - Heilbrigðisstofnun Austurlands" u="1"/>
      </sharedItems>
    </cacheField>
    <cacheField name="Kyn" numFmtId="0">
      <sharedItems count="2">
        <s v="F"/>
        <s v="M"/>
      </sharedItems>
    </cacheField>
    <cacheField name="Stodugildi" numFmtId="0">
      <sharedItems containsSemiMixedTypes="0" containsString="0" containsNumber="1" minValue="-0.23069999999999999" maxValue="1892.0265216350299"/>
    </cacheField>
    <cacheField name="Póstnúmer" numFmtId="0">
      <sharedItems containsMixedTypes="1" containsNumber="1" containsInteger="1" minValue="101" maxValue="900"/>
    </cacheField>
    <cacheField name="Sveitarfélag" numFmtId="0">
      <sharedItems count="77">
        <s v="Reykjavík"/>
        <s v="Fjallabyggð"/>
        <s v="Sveitarfélagið Árborg"/>
        <s v="Bláskógarbyggð"/>
        <s v="Bolungarvík"/>
        <s v="Sveitarfélagið Hornafjörður"/>
        <s v="Húnaþing vestra"/>
        <s v="Fljótsdalshérað"/>
        <s v="Norðurþing"/>
        <s v="Ísafjarðarbær"/>
        <s v="Strandabyggð"/>
        <s v="Sandgerðisbær"/>
        <s v="Sveitarfélagið Skagaströnd"/>
        <s v="Stykkishólmsbær"/>
        <s v="Garðabær"/>
        <s v="Akureyri"/>
        <s v="Borgarbyggð"/>
        <s v="Hveragerðisbær"/>
        <s v="Sveitarfélagið Skagafjörður"/>
        <s v="Kópavogur"/>
        <s v="Hafnarfjörður"/>
        <s v="Reykjanesbær"/>
        <s v="Akranes"/>
        <s v="Vestmannaeyjar"/>
        <s v="Fjarðabyggð"/>
        <s v="Þingeyjarsveit"/>
        <s v="Grundarfjarðarbær"/>
        <s v="Mosfellsbær"/>
        <s v="Sveitarfélagið Ölfus"/>
        <s v="Djúpavogshreppur"/>
        <s v="Seyðisfjarðarkaupstaður"/>
        <s v="Grindavíkurbær"/>
        <s v="Erlendis"/>
        <s v="Snæfellsbær"/>
        <s v="Dalabyggð"/>
        <s v="Blönduósbær"/>
        <s v="Vopnafjarðarhreppur"/>
        <s v="Skaftárhreppur"/>
        <s v="Mýrdalshreppur"/>
        <s v="Rangárþing eystra"/>
        <s v="Vesturbyggð"/>
        <s v="Dalvíkurbyggð"/>
        <s v="Seltjarnarnesbær"/>
        <s v="Langanesbyggð"/>
        <s v="Sveitarfélagið Vogar"/>
        <s v="Sveitarfélagið Garður"/>
        <s v="Kjósarhreppur"/>
        <s v="Hvalfjarðarsveit"/>
        <s v="Reykhólahreppur"/>
        <s v="Akrahreppur"/>
        <s v="Hörgársveit"/>
        <s v="Eyjafjarðarsveit"/>
        <s v="Skútustaðarhreppur"/>
        <s v="Breiðdalshreppur"/>
        <s v="Hrunamannahreppur"/>
        <s v="Rangárþing ytra"/>
        <s v="Grýtubakkahreppur"/>
        <s v="Fljótsdalshreppur"/>
        <s v="Húnavatnshreppur"/>
        <s v="Skorradalshreppur"/>
        <s v="Ásahreppur"/>
        <s v="Borgarfjarðarhreppur"/>
        <s v="Eyja- og Miklaholtshreppur"/>
        <s v="Flóahreppur"/>
        <s v="Grímsnes- og Grafningshreppur"/>
        <s v="Kaldrananeshreppur"/>
        <s v="Skagabyggð"/>
        <s v="Skeiða- og Gnúpverjahreppur"/>
        <s v="Svalbarðshreppur"/>
        <s v="Svalbarðsstrandarhreppur"/>
        <s v="Tálknafjarðarhreppur"/>
        <s v="Helgafellssveit"/>
        <s v="Tjörneshreppur"/>
        <s v="Súðavíkurhreppur"/>
        <s v="Árneshreppur"/>
        <s v="Akureyrarkaupstaður" u="1"/>
        <s v="Fjarðabygg" u="1"/>
      </sharedItems>
    </cacheField>
    <cacheField name="Landssvæði" numFmtId="0">
      <sharedItems count="9">
        <s v="Höfuðborgarsvæðið"/>
        <s v="Norðurland eystra"/>
        <s v="Suðurland"/>
        <s v="Vestfirðir"/>
        <s v="Norðurland vestra"/>
        <s v="Austurland"/>
        <s v="Suðurnes"/>
        <s v="Vesturland"/>
        <s v="Erlend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32.394701620367" createdVersion="6" refreshedVersion="6" minRefreshableVersion="3" recordCount="1695" xr:uid="{F3009465-AEAA-4C03-A5C6-52299A01DE86}">
  <cacheSource type="worksheet">
    <worksheetSource ref="A1:G1696" sheet="2017 Gagnasafn" r:id="rId2"/>
  </cacheSource>
  <cacheFields count="7">
    <cacheField name="Ríki (1) vs Stofnanir (2)" numFmtId="0">
      <sharedItems containsSemiMixedTypes="0" containsString="0" containsNumber="1" containsInteger="1" minValue="1" maxValue="5" count="5">
        <n v="1"/>
        <n v="2"/>
        <n v="5" u="1"/>
        <n v="3" u="1"/>
        <n v="4" u="1"/>
      </sharedItems>
    </cacheField>
    <cacheField name="Stofnun_numer_og_heiti" numFmtId="0">
      <sharedItems containsBlank="1" count="288">
        <s v="00101 - Embætti forseta Íslands"/>
        <s v="00201 - Alþingi"/>
        <s v="00213 - Aldarafmæli sjálfstæðis og fullveldis Íslands"/>
        <s v="00301 - Ríkisstjórn"/>
        <s v="00401 - Hæstiréttur"/>
        <s v="00610 - Umboðsmaður Alþingis"/>
        <s v="00620 - Ríkisendurskoðun"/>
        <s v="01101 - Forsætisráðuneyti, aðalskrifstofa"/>
        <s v="01190 - Ýmis verkefni"/>
        <s v="01201 - Fasteignir forsætisráðuneytis"/>
        <s v="01241 - Umboðsmaður barna"/>
        <s v="01261 - Óbyggðanefnd"/>
        <s v="01271 - Ríkislögmaður"/>
        <s v="02101 - Mennta- og menningarmálaráðuneyti, aðalskrifstofa"/>
        <s v="02201 - Háskóli Íslands"/>
        <s v="02202 - Tilraunastöð Háskólans að Keldum"/>
        <s v="02203 - Raunvísindastofnun Háskólans"/>
        <s v="02209 - Stofnun Árna Magnússonar í íslenskum fræðum"/>
        <s v="02210 - Háskólinn á Akureyri"/>
        <s v="02216 - Landbúnaðarháskóli Íslands"/>
        <s v="02217 - Hólaskóli - Háskólinn á Hólum"/>
        <s v="Verslunarskóli Íslands"/>
        <s v="02231 - Rannsóknamiðstöð Íslands"/>
        <s v="02301 - Menntaskólinn í Reykjavík"/>
        <s v="02302 - Menntaskólinn á Akureyri"/>
        <s v="02303 - Menntaskólinn að Laugarvatni"/>
        <s v="02304 - Menntaskólinn við Hamrahlíð"/>
        <s v="02305 - Menntaskólinn við Sund"/>
        <s v="02306 - Menntaskólinn á Ísafirði"/>
        <s v="02307 - Menntaskólinn á Egilsstöðum"/>
        <s v="02308 - Menntaskólinn í Kópavogi"/>
        <s v="02309 - Kvennaskólinn í Reykjavík"/>
        <s v="02350 - Fjölbrautaskólinn í Breiðholti"/>
        <s v="02351 - Fjölbrautaskólinn Ármúla"/>
        <s v="02352 - Flensborgarskóli"/>
        <s v="02353 - Fjölbrautaskóli Suðurnesja"/>
        <s v="02354 - Fjölbrautaskóli Vesturlands"/>
        <s v="02355 - Framhaldsskólinn í Vestmannaeyjum"/>
        <s v="02356 - Fjölbrautaskóli Norðurlands vestra"/>
        <s v="02357 - Fjölbrautaskóli Suðurlands"/>
        <s v="02358 - Verkmenntaskóli Austurlands"/>
        <s v="02359 - Verkmenntaskólinn á Akureyri"/>
        <s v="02360 - Fjölbrautaskólinn í Garðabæ"/>
        <s v="02361 - Framhaldsskólinn í A-Skaftafellssýslu"/>
        <s v="02362 - Framhaldsskólinn á Húsavík"/>
        <s v="02363 - Framhaldsskólinn á Laugum"/>
        <s v="02365 - Borgarholtsskóli"/>
        <s v="02367 - Fjölbrautaskóli Snæfellinga"/>
        <s v="02370 - Framhaldsskólinn í Mosfellsbæ"/>
        <s v="02372 - Menntaskólinn á Tröllaskaga"/>
        <s v="02430 - Samskiptamiðstöð heyrnarlausra og heyrnarskertra"/>
        <s v="02723 - Menntamálastofnun"/>
        <s v="02872 - Lánasjóður íslenskra námsmanna"/>
        <s v="02902 - Þjóðminjasafn Íslands"/>
        <s v="02903 - Þjóðskjalasafn Íslands"/>
        <s v="02905 - Landsbókasafn Íslands - Háskólabókasafn"/>
        <s v="02906 - Listasafn Einars Jónssonar"/>
        <s v="02907 - Listasafn Íslands"/>
        <s v="02908 - Kvikmyndasafn Íslands"/>
        <s v="02909 - Hljóðbókasafn Íslands"/>
        <s v="02911 - Náttúruminjasafn Íslands"/>
        <s v="02913 - Gljúfrasteinn - Hús skáldsins"/>
        <s v="02915 - Minjastofnun Íslands"/>
        <s v="02918 - Safnasjóður"/>
        <s v="02961 - Fjölmiðlanefnd"/>
        <s v="02972 - Íslenski dansflokkurinn"/>
        <s v="02973 - Þjóðleikhúsið"/>
        <s v="02974 - Sinfóníuhljómsveit Íslands"/>
        <s v="02981 - Kvikmyndamiðstöð Íslands"/>
        <s v="02982 - Samningar og styrkir á sviði lista og menningar"/>
        <s v="02985 - Rammaáætlanir ESB um menntun, rannsóknir og tækniþróun"/>
        <s v="02989 - Samningar og styrkir til íþróttamála"/>
        <s v="Utanríkisráðuneyti"/>
        <s v="03111 - Þýðingamiðstöð utanríkisráðuneytis"/>
        <s v="03213 - Varnarmál"/>
        <s v="03300 - Sendiráð Íslands"/>
        <s v="03390 - Alþjóðleg þróunarsamvinna"/>
        <s v="04101 - Atvinnuvega- og nýsköpunarráðuneyti, aðalskrifstofa"/>
        <s v="04190 - Ýmis verkefni"/>
        <s v="04215 - Fiskistofa"/>
        <s v="04217 - Verðlagsstofa skiptaverðs"/>
        <s v="04234 - Matvælastofnun"/>
        <s v="04238 - Neytendastofa"/>
        <s v="04246 - Samkeppniseftirlitið"/>
        <s v="04251 - Einkaleyfastofan"/>
        <s v="04406 - Hafrannsóknastofnun rannsókna- og ráðgjafastofnun hafs og vatna"/>
        <s v="04421 - Bygging rannsóknastofnana sjávarútvegsins"/>
        <s v="04501 - Nýsköpunarmiðstöð Íslands"/>
        <s v="04551 - Ferðamálastofa"/>
        <s v="04571 - Orkustofnun"/>
        <s v="04981 - Ýmis framlög í landbúnaði"/>
        <s v="06101 - Innanríkisráðuneyti, aðalskrifstofa"/>
        <s v="06102 - Stjórnartíðindi"/>
        <s v="06151 - Kærunefnd útlendingamála"/>
        <s v="06190 - Ýmis verkefni"/>
        <s v="06201 - Hæstiréttur"/>
        <s v="06205 - Landsréttur"/>
        <s v="06210 - Héraðsdómstólar"/>
        <s v="06236 - Sanngirnisbætur vegna misgjörða á vistheimilum fyrir börn"/>
        <s v="06251 - Persónuvernd"/>
        <s v="06300 - Héraðssaksóknari"/>
        <s v="06301 - Ríkissaksóknari"/>
        <s v="06303 - Ríkislögreglustjóri"/>
        <s v="06305 - Lögregluskóli ríkisins"/>
        <s v="06310 - Lögreglustjórinn á höfuðborgarsvæðinu"/>
        <s v="06312 - Lögreglustjórinn á Suðurnesjum "/>
        <s v="06313 - Lögreglustjórinn á Vesturlandi"/>
        <s v="06314 - Lögreglustjórinn á Vestfjörðum"/>
        <s v="06315 - Lögreglustjórinn á Norðurlandi vestra"/>
        <s v="06316 - Lögreglustjórinn á Norðurlandi eystra"/>
        <s v="06317 - Lögreglustjórinn á Austurlandi"/>
        <s v="06318 - Lögreglustjórinn á Suðurlandi"/>
        <s v="06319 - Lögreglustjórinn í Vestmannaeyjum"/>
        <s v="06395 - Landhelgisgæsla Íslands"/>
        <s v="06397 - Schengen-samstarf"/>
        <s v="06398 - Útlendingastofnun"/>
        <s v="06399 - Hælisleitendur"/>
        <s v="06441 - Sýslumaður höfuðborgarsvæðisins"/>
        <s v="06442 - Sýslumaður Vesturlands"/>
        <s v="06443 - Sýslumaður Vestfjarða"/>
        <s v="06444 - Sýslumaður Norðurlands vestra"/>
        <s v="06445 - Sýslumaður Norðurlands eystra"/>
        <s v="06446 - Sýslumaðurinn á Austurlandi"/>
        <s v="06447 - Sýslumaður Suðurlands"/>
        <s v="06448 - Sýslumaður Suðurnesja"/>
        <s v="06449 - Sýslumaður Vestmannaeyja"/>
        <s v="06501 - Fangelsismálastofnun ríkisins"/>
        <s v="06651 - Vegagerðin"/>
        <s v="06655 - Samgöngustofa"/>
        <s v="06659 - Rannsóknanefnd samgönguslysa"/>
        <s v="06681 - Póst- og fjarskiptastofnunin"/>
        <s v="Þjóðkirkjan"/>
        <s v="06821 - Þjóðskrá Íslands"/>
        <s v="08101 - Velferðarráðuneyti, aðalskrifstofa"/>
        <s v="08151 - Úrskurðarnefnd velferðarmála"/>
        <s v="08190 - Ýmis verkefni"/>
        <s v="08201 - Tryggingastofnun ríkisins"/>
        <s v="08202 - Sjúkratryggingar Íslands"/>
        <s v="08301 - Landlæknir"/>
        <s v="08317 - Lyfjastofnun"/>
        <s v="08327 - Geislavarnir ríkisins"/>
        <s v="08329 - Fjölmenningarsetur"/>
        <s v="08331 - Vinnueftirlit ríkisins"/>
        <s v="08332 - Ríkissáttasemjari"/>
        <s v="08333 - Jafnréttisstofa"/>
        <s v="08334 - Umboðsmaður skuldara"/>
        <s v="08337 - Ýmis vinnumarkaðsmál"/>
        <s v="08358 - Sjúkrahúsið á Akureyri"/>
        <s v="08373 - Landspítali"/>
        <s v="08398 - Félagsmál, ýmis starfsemi"/>
        <s v="08399 - Heilbrigðismál, ýmis starfsemi"/>
        <s v="08419 - Sólvangur, Hafnarfirði"/>
        <s v="08506 - Heilsugæsla á höfuðborgarsvæðinu"/>
        <s v="08716 - Heilbrigðisstofnun Vesturlands"/>
        <s v="08726 - Heilbrigðisstofnun Vestfjarða"/>
        <s v="08757 - Heilbrigðisstofnun Norðurlands"/>
        <s v="08777 - Heilbrigðisstofnun Austurlands"/>
        <s v="08787 - Heilbrigðisstofnun Suðurlands"/>
        <s v="08791 - Heilbrigðisstofnun Suðurnesja"/>
        <s v="08801 - Greiningar- og ráðgjafarstöð ríkisins"/>
        <s v="08805 - Þjónustu- og þekkingarmiðstöð fyrir blinda og sjónskerta"/>
        <s v="08807 - Heyrnar- og talmeinastöð Íslands"/>
        <s v="08809 - Málefni fatlaðra"/>
        <s v="08821 - Barnaverndarstofa"/>
        <s v="08841 - Vinnumálastofnun"/>
        <s v="09101 - Fjármála- og efnahagsráðuneyti, aðalskrifstofa"/>
        <s v="09103 - Fjársýsla ríkisins"/>
        <s v="09190 - Ýmis verkefni"/>
        <s v="09210 - Ríkisskattstjóri"/>
        <s v="09214 - Yfirskattanefnd"/>
        <s v="09215 - Skattrannsóknarstjóri ríkisins"/>
        <s v="09262 - Tollstjórinn"/>
        <s v="09301 - Hagstofa Íslands"/>
        <s v="09381 - Lífeyrisskuldbindingar, eftirlaun"/>
        <s v="09901 - Framkvæmdasýsla ríkisins"/>
        <s v="09905 - Ríkiskaup"/>
        <s v="09977 - Bankasýsla ríkisins"/>
        <s v="09978 - Fjármálaeftirlitið"/>
        <s v="09980 - Rekstrarfélag Stjórnarráðsins"/>
        <s v="09984 - Ríkiseignir"/>
        <s v="09999 - Ýmislegt"/>
        <s v="10221 - Samgöngustofa"/>
        <s v="14101 - Umhverfis- og auðlindaráðuneyti, aðalskrifstofa"/>
        <s v="14190 - Ýmis verkefni"/>
        <s v="14202 - Náttúrurannsóknastöðin við Mývatn"/>
        <s v="14211 - Umhverfisstofnun"/>
        <s v="14212 - Vatnajökulsþjóðgarður"/>
        <s v="14216 - Þjóðgarðurinn á Þingvöllum"/>
        <s v="14231 - Landgræðsla ríkisins"/>
        <s v="14241 - Skógræktin"/>
        <s v="14243 - Hekluskógar"/>
        <s v="14287 - Úrvinnslusjóður"/>
        <s v="14301 - Skipulagsstofnun"/>
        <s v="14310 - Landmælingar Íslands"/>
        <s v="14320 - Mannvirkjastofnun"/>
        <s v="14401 - Náttúrufræðistofnun Íslands"/>
        <s v="14407 - Stofnun Vilhjálms Stefánssonar"/>
        <s v="21210 - Rekstrarfélagið Borgartúni 21"/>
        <s v="48201 - Íbúðalánasjóður"/>
        <s v="88374 - LSH Verkefni"/>
        <s v="Byggðastofnun"/>
        <s v="ÁTVR"/>
        <s v="Ás/Ásbyrgi, Hveragerði"/>
        <s v="Barmahlíð, Reykhólum"/>
        <s v="Dagvist og endurhæfingastöð MS-sjúklinga"/>
        <s v="Dalbær, Dalvík"/>
        <s v="Drafnarhús"/>
        <s v="Dvalarheimil aldraðra Stykkishólmi"/>
        <s v="Dvalarheimili aldraðra (Brákarhlíð) Borgarnesi"/>
        <s v="Fellaskjól, Grundarfirði"/>
        <s v="Fellsendi, Búðardal"/>
        <s v="Fríðuhús"/>
        <s v="Grund, Reykjavik"/>
        <s v="Háskólinn á Bifröst"/>
        <s v="Háskólinn í Reykjavík"/>
        <s v="Tækniskólinn"/>
        <s v="Heilbrigðisstofnun Hornafirði (með öldrunarþjónustunni)"/>
        <s v="Heilsugæslustöðin í Salahverfi í Kópavogi"/>
        <s v="Heilsugæslustöðin Lágmúla í Reykjavík"/>
        <s v="Heilsustofnun Náttúrulækningafélags Íslands"/>
        <s v="Hjallatún, Vík"/>
        <s v="Hjúkrunarheimilið Droplaugarstöðum + Foldabær"/>
        <s v="Hjúkrunarheimilið Eir"/>
        <s v="Hjúkrunarheimilið Hamrar, Mosfellsbæ"/>
        <s v="Hjúkrunarheimilið Hornbrekka, Ólafsfirði"/>
        <s v="Hjúkrunarheimilið Hulduhlíð, Eskifirði"/>
        <s v="Hjúkrunarheimilið Ísafold, Garðabæ"/>
        <s v="Hjúkrunarheimilið Lundur, Hellu"/>
        <s v="Hjúkrunarheimilið Naust, Þórshöfn"/>
        <s v="Hjúkrunarheimilið Nesvellir, Reykjanesbæ (Rekið af Hrafnistu)"/>
        <s v="Hrafnista Hlévangur Reykjanesbæ"/>
        <s v="Hjúkrunarheimilið Skjól"/>
        <s v="Hjúkrunarheimilið Skógarbær"/>
        <s v="Hlaðgerðarkot"/>
        <s v="Hlein"/>
        <s v="Hlíðarbær, Reykjavík"/>
        <s v="Hrafnista, Hafnarfirði"/>
        <s v="Hrafnista, Kópavogi"/>
        <s v="Hrafnista, Reykjavík"/>
        <s v="Hraunbúðir, Vestmannaeyjum"/>
        <s v="Höfði, Akranesi"/>
        <s v="Jaðar, Ólafsvík"/>
        <s v="Klausturhólar, Kirkjubæjarklaustri"/>
        <s v="Kumbravogur, Stokkseyri"/>
        <s v="Lindargata, Reykjavík"/>
        <s v="Maríuhús"/>
        <s v="Menntaskóli Borgarfjarðar"/>
        <s v="Miðstöð heimahjúkrunar á höfuðborgarsvæðinu (Heimaþjónusta Reykjavíkur)"/>
        <s v="Miðstöð heimahjúkrunar á höfuðborgarsvæðinu (Efribyggð)"/>
        <s v="Miðstöð heimahjúkrunar á höfuðborgarsvæðinu (Þjónustum. Laugardalur og Háaleiti)"/>
        <s v="Miðstöð heimahjúkrunar á höfuðborgarsvæðinu (Vesturbyggð)"/>
        <s v="Mörk, Reykjavík"/>
        <s v="Reykjalundur, Mosfellsbæ"/>
        <s v="Samningur við Akureyrarbæ um öldrunarþjónustu"/>
        <s v="Samtök áhugamanna um áfengisvandamálið"/>
        <s v="Seljahlíð, Reykjavík"/>
        <s v="Sjálfsbjörg, hjúkrunar- og endurhæfingarstofnun"/>
        <s v="Sóltún, Reykjavík"/>
        <s v="Sunnuhlíð, Kópavogi"/>
        <s v="Uppsalir, Fáskrúðsfirði"/>
        <s v="Múlabær, Reykjavík"/>
        <s v="Skrifstofa Alzheimersamtakanna "/>
        <m/>
        <s v="Hússtjórnaskólinn Hallormsstað"/>
        <s v="Íslandsstofa"/>
        <s v="Landsvirkjun"/>
        <s v="Listaháskóli Íslands"/>
        <s v="Matís"/>
        <s v="Orkubú Vestfjarða"/>
        <s v="Hússtjórnaskólinn í Reykjavík"/>
        <s v="Happdrætti Háskóla Íslands"/>
        <s v="Isavia"/>
        <s v="Seðlabanki Íslands"/>
        <s v="Rúv"/>
        <s v="Íslandspóstur"/>
        <s v="Rarik"/>
        <s v="34101 - Íslenskar orkurannsóknir"/>
        <s v="14412 - Veðurstofa Íslands"/>
        <s v="06312 - Lögreglustjórinn á Suðurnesjum" u="1"/>
        <s v="6313 - Lögreglustjórinn á Vesturlandi" u="1"/>
        <s v="6447 - Sýslumaður Suðurlands" u="1"/>
        <s v="10211 - Vegagerðin" u="1"/>
        <s v="03101 - Utanríkisráðuneyti, aðalskrifstofa" u="1"/>
        <s v="6318 - Lögreglustjórinn á Suðurlandi" u="1"/>
        <s v="8781 - Heilbrigðisstofnun Austurlands" u="1"/>
        <s v="8780 - Heilbrigðisstofnun Austurlands" u="1"/>
        <s v="8779 - Heilbrigðisstofnun Austurlands" u="1"/>
        <s v="8778 - Heilbrigðisstofnun Austurlands" u="1"/>
      </sharedItems>
    </cacheField>
    <cacheField name="Kyn" numFmtId="0">
      <sharedItems count="2">
        <s v="F"/>
        <s v="M"/>
      </sharedItems>
    </cacheField>
    <cacheField name="Stodugildi" numFmtId="0">
      <sharedItems containsSemiMixedTypes="0" containsString="0" containsNumber="1" minValue="-0.23069999999999999" maxValue="1892.0265216350299"/>
    </cacheField>
    <cacheField name="Póstnúmer" numFmtId="0">
      <sharedItems containsMixedTypes="1" containsNumber="1" containsInteger="1" minValue="101" maxValue="900"/>
    </cacheField>
    <cacheField name="Sveitarfélag" numFmtId="0">
      <sharedItems count="77">
        <s v="Reykjavík"/>
        <s v="Fjallabyggð"/>
        <s v="Sveitarfélagið Árborg"/>
        <s v="Bláskógarbyggð"/>
        <s v="Bolungarvík"/>
        <s v="Sveitarfélagið Hornafjörður"/>
        <s v="Húnaþing vestra"/>
        <s v="Fljótsdalshérað"/>
        <s v="Norðurþing"/>
        <s v="Ísafjarðarbær"/>
        <s v="Strandabyggð"/>
        <s v="Sandgerðisbær"/>
        <s v="Sveitarfélagið Skagaströnd"/>
        <s v="Stykkishólmsbær"/>
        <s v="Garðabær"/>
        <s v="Akureyri"/>
        <s v="Borgarbyggð"/>
        <s v="Hveragerðisbær"/>
        <s v="Sveitarfélagið Skagafjörður"/>
        <s v="Kópavogur"/>
        <s v="Hafnarfjörður"/>
        <s v="Reykjanesbær"/>
        <s v="Akranes"/>
        <s v="Vestmannaeyjar"/>
        <s v="Fjarðabyggð"/>
        <s v="Þingeyjarsveit"/>
        <s v="Grundarfjarðarbær"/>
        <s v="Mosfellsbær"/>
        <s v="Sveitarfélagið Ölfus"/>
        <s v="Djúpavogshreppur"/>
        <s v="Seyðisfjarðarkaupstaður"/>
        <s v="Grindavíkurbær"/>
        <s v="Erlendis"/>
        <s v="Snæfellsbær"/>
        <s v="Dalabyggð"/>
        <s v="Blönduósbær"/>
        <s v="Vopnafjarðarhreppur"/>
        <s v="Skaftárhreppur"/>
        <s v="Mýrdalshreppur"/>
        <s v="Rangárþing eystra"/>
        <s v="Vesturbyggð"/>
        <s v="Dalvíkurbyggð"/>
        <s v="Seltjarnarnesbær"/>
        <s v="Langanesbyggð"/>
        <s v="Sveitarfélagið Vogar"/>
        <s v="Sveitarfélagið Garður"/>
        <s v="Kjósarhreppur"/>
        <s v="Hvalfjarðarsveit"/>
        <s v="Reykhólahreppur"/>
        <s v="Akrahreppur"/>
        <s v="Hörgársveit"/>
        <s v="Eyjafjarðarsveit"/>
        <s v="Skútustaðarhreppur"/>
        <s v="Breiðdalshreppur"/>
        <s v="Hrunamannahreppur"/>
        <s v="Rangárþing ytra"/>
        <s v="Grýtubakkahreppur"/>
        <s v="Fljótsdalshreppur"/>
        <s v="Húnavatnshreppur"/>
        <s v="Skorradalshreppur"/>
        <s v="Ásahreppur"/>
        <s v="Borgarfjarðarhreppur"/>
        <s v="Eyja- og Miklaholtshreppur"/>
        <s v="Flóahreppur"/>
        <s v="Grímsnes- og Grafningshreppur"/>
        <s v="Kaldrananeshreppur"/>
        <s v="Skagabyggð"/>
        <s v="Skeiða- og Gnúpverjahreppur"/>
        <s v="Svalbarðshreppur"/>
        <s v="Svalbarðsstrandarhreppur"/>
        <s v="Tálknafjarðarhreppur"/>
        <s v="Helgafellssveit"/>
        <s v="Tjörneshreppur"/>
        <s v="Súðavíkurhreppur"/>
        <s v="Árneshreppur"/>
        <s v="Akureyrarkaupstaður" u="1"/>
        <s v="Fjarðabygg" u="1"/>
      </sharedItems>
    </cacheField>
    <cacheField name="Landssvæði" numFmtId="0">
      <sharedItems count="9">
        <s v="Höfuðborgarsvæðið"/>
        <s v="Norðurland eystra"/>
        <s v="Suðurland"/>
        <s v="Vestfirðir"/>
        <s v="Norðurland vestra"/>
        <s v="Austurland"/>
        <s v="Suðurnes"/>
        <s v="Vesturland"/>
        <s v="Erlend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95">
  <r>
    <x v="0"/>
    <x v="0"/>
    <x v="0"/>
    <n v="5.0461"/>
    <n v="150"/>
    <x v="0"/>
    <x v="0"/>
  </r>
  <r>
    <x v="0"/>
    <x v="0"/>
    <x v="1"/>
    <n v="6.0922000000000001"/>
    <n v="150"/>
    <x v="0"/>
    <x v="0"/>
  </r>
  <r>
    <x v="0"/>
    <x v="1"/>
    <x v="0"/>
    <n v="14.3154"/>
    <n v="101"/>
    <x v="0"/>
    <x v="0"/>
  </r>
  <r>
    <x v="0"/>
    <x v="1"/>
    <x v="1"/>
    <n v="8"/>
    <n v="101"/>
    <x v="0"/>
    <x v="0"/>
  </r>
  <r>
    <x v="0"/>
    <x v="1"/>
    <x v="0"/>
    <n v="88.685000000000002"/>
    <n v="150"/>
    <x v="0"/>
    <x v="0"/>
  </r>
  <r>
    <x v="0"/>
    <x v="1"/>
    <x v="1"/>
    <n v="92.766599999999997"/>
    <n v="150"/>
    <x v="0"/>
    <x v="0"/>
  </r>
  <r>
    <x v="0"/>
    <x v="1"/>
    <x v="0"/>
    <n v="2"/>
    <n v="625"/>
    <x v="1"/>
    <x v="1"/>
  </r>
  <r>
    <x v="0"/>
    <x v="2"/>
    <x v="0"/>
    <n v="1"/>
    <n v="150"/>
    <x v="0"/>
    <x v="0"/>
  </r>
  <r>
    <x v="0"/>
    <x v="3"/>
    <x v="0"/>
    <n v="19.630400000000002"/>
    <n v="150"/>
    <x v="0"/>
    <x v="0"/>
  </r>
  <r>
    <x v="0"/>
    <x v="3"/>
    <x v="1"/>
    <n v="23.615100000000002"/>
    <n v="150"/>
    <x v="0"/>
    <x v="0"/>
  </r>
  <r>
    <x v="0"/>
    <x v="4"/>
    <x v="0"/>
    <n v="1"/>
    <n v="150"/>
    <x v="0"/>
    <x v="0"/>
  </r>
  <r>
    <x v="0"/>
    <x v="4"/>
    <x v="1"/>
    <n v="7"/>
    <n v="150"/>
    <x v="0"/>
    <x v="0"/>
  </r>
  <r>
    <x v="0"/>
    <x v="5"/>
    <x v="0"/>
    <n v="9.875"/>
    <n v="150"/>
    <x v="0"/>
    <x v="0"/>
  </r>
  <r>
    <x v="0"/>
    <x v="5"/>
    <x v="1"/>
    <n v="5"/>
    <n v="150"/>
    <x v="0"/>
    <x v="0"/>
  </r>
  <r>
    <x v="0"/>
    <x v="6"/>
    <x v="0"/>
    <n v="21.758876132233301"/>
    <n v="125"/>
    <x v="0"/>
    <x v="0"/>
  </r>
  <r>
    <x v="0"/>
    <x v="6"/>
    <x v="1"/>
    <n v="22.632627588992101"/>
    <n v="125"/>
    <x v="0"/>
    <x v="0"/>
  </r>
  <r>
    <x v="0"/>
    <x v="7"/>
    <x v="0"/>
    <n v="19.215299999999999"/>
    <n v="150"/>
    <x v="0"/>
    <x v="0"/>
  </r>
  <r>
    <x v="0"/>
    <x v="7"/>
    <x v="1"/>
    <n v="9.4815000000000005"/>
    <n v="150"/>
    <x v="0"/>
    <x v="0"/>
  </r>
  <r>
    <x v="0"/>
    <x v="8"/>
    <x v="0"/>
    <n v="1"/>
    <n v="150"/>
    <x v="0"/>
    <x v="0"/>
  </r>
  <r>
    <x v="0"/>
    <x v="9"/>
    <x v="0"/>
    <n v="0.45"/>
    <n v="150"/>
    <x v="0"/>
    <x v="0"/>
  </r>
  <r>
    <x v="0"/>
    <x v="9"/>
    <x v="1"/>
    <n v="7.8617088790169003"/>
    <n v="150"/>
    <x v="0"/>
    <x v="0"/>
  </r>
  <r>
    <x v="0"/>
    <x v="10"/>
    <x v="0"/>
    <n v="2.1385999999999998"/>
    <n v="101"/>
    <x v="0"/>
    <x v="0"/>
  </r>
  <r>
    <x v="0"/>
    <x v="10"/>
    <x v="1"/>
    <n v="1"/>
    <n v="101"/>
    <x v="0"/>
    <x v="0"/>
  </r>
  <r>
    <x v="0"/>
    <x v="11"/>
    <x v="0"/>
    <n v="1"/>
    <n v="101"/>
    <x v="0"/>
    <x v="0"/>
  </r>
  <r>
    <x v="0"/>
    <x v="11"/>
    <x v="1"/>
    <n v="1"/>
    <n v="101"/>
    <x v="0"/>
    <x v="0"/>
  </r>
  <r>
    <x v="0"/>
    <x v="12"/>
    <x v="0"/>
    <n v="5.5"/>
    <n v="150"/>
    <x v="0"/>
    <x v="0"/>
  </r>
  <r>
    <x v="0"/>
    <x v="12"/>
    <x v="1"/>
    <n v="3"/>
    <n v="150"/>
    <x v="0"/>
    <x v="0"/>
  </r>
  <r>
    <x v="0"/>
    <x v="13"/>
    <x v="0"/>
    <n v="44.93"/>
    <n v="150"/>
    <x v="0"/>
    <x v="0"/>
  </r>
  <r>
    <x v="0"/>
    <x v="13"/>
    <x v="1"/>
    <n v="19.637710725206301"/>
    <n v="150"/>
    <x v="0"/>
    <x v="0"/>
  </r>
  <r>
    <x v="0"/>
    <x v="14"/>
    <x v="0"/>
    <n v="504.2"/>
    <n v="101"/>
    <x v="0"/>
    <x v="0"/>
  </r>
  <r>
    <x v="0"/>
    <x v="14"/>
    <x v="1"/>
    <n v="348"/>
    <n v="101"/>
    <x v="0"/>
    <x v="0"/>
  </r>
  <r>
    <x v="0"/>
    <x v="14"/>
    <x v="0"/>
    <n v="118.7"/>
    <n v="105"/>
    <x v="0"/>
    <x v="0"/>
  </r>
  <r>
    <x v="0"/>
    <x v="14"/>
    <x v="1"/>
    <n v="35.590000000000003"/>
    <n v="105"/>
    <x v="0"/>
    <x v="0"/>
  </r>
  <r>
    <x v="0"/>
    <x v="14"/>
    <x v="0"/>
    <n v="116.6"/>
    <n v="107"/>
    <x v="0"/>
    <x v="0"/>
  </r>
  <r>
    <x v="0"/>
    <x v="14"/>
    <x v="1"/>
    <n v="171.7"/>
    <n v="107"/>
    <x v="0"/>
    <x v="0"/>
  </r>
  <r>
    <x v="0"/>
    <x v="14"/>
    <x v="0"/>
    <n v="4.12"/>
    <n v="800"/>
    <x v="2"/>
    <x v="2"/>
  </r>
  <r>
    <x v="0"/>
    <x v="14"/>
    <x v="1"/>
    <n v="7.59"/>
    <n v="800"/>
    <x v="2"/>
    <x v="2"/>
  </r>
  <r>
    <x v="0"/>
    <x v="14"/>
    <x v="0"/>
    <n v="0.7"/>
    <n v="840"/>
    <x v="3"/>
    <x v="2"/>
  </r>
  <r>
    <x v="0"/>
    <x v="14"/>
    <x v="1"/>
    <n v="3.8"/>
    <n v="840"/>
    <x v="3"/>
    <x v="2"/>
  </r>
  <r>
    <x v="0"/>
    <x v="14"/>
    <x v="0"/>
    <n v="2"/>
    <n v="415"/>
    <x v="4"/>
    <x v="3"/>
  </r>
  <r>
    <x v="0"/>
    <x v="14"/>
    <x v="1"/>
    <n v="1"/>
    <n v="415"/>
    <x v="4"/>
    <x v="3"/>
  </r>
  <r>
    <x v="0"/>
    <x v="14"/>
    <x v="0"/>
    <n v="2"/>
    <n v="780"/>
    <x v="5"/>
    <x v="2"/>
  </r>
  <r>
    <x v="0"/>
    <x v="14"/>
    <x v="1"/>
    <n v="1"/>
    <n v="780"/>
    <x v="5"/>
    <x v="2"/>
  </r>
  <r>
    <x v="0"/>
    <x v="14"/>
    <x v="0"/>
    <n v="0"/>
    <n v="530"/>
    <x v="6"/>
    <x v="4"/>
  </r>
  <r>
    <x v="0"/>
    <x v="14"/>
    <x v="1"/>
    <n v="0"/>
    <n v="530"/>
    <x v="6"/>
    <x v="4"/>
  </r>
  <r>
    <x v="0"/>
    <x v="14"/>
    <x v="0"/>
    <n v="1"/>
    <n v="700"/>
    <x v="7"/>
    <x v="5"/>
  </r>
  <r>
    <x v="0"/>
    <x v="14"/>
    <x v="1"/>
    <n v="0"/>
    <n v="700"/>
    <x v="7"/>
    <x v="5"/>
  </r>
  <r>
    <x v="0"/>
    <x v="14"/>
    <x v="0"/>
    <n v="1.5"/>
    <n v="640"/>
    <x v="8"/>
    <x v="1"/>
  </r>
  <r>
    <x v="0"/>
    <x v="14"/>
    <x v="1"/>
    <n v="0.93"/>
    <n v="640"/>
    <x v="8"/>
    <x v="1"/>
  </r>
  <r>
    <x v="0"/>
    <x v="14"/>
    <x v="0"/>
    <n v="0.5"/>
    <n v="400"/>
    <x v="9"/>
    <x v="3"/>
  </r>
  <r>
    <x v="0"/>
    <x v="14"/>
    <x v="1"/>
    <n v="0"/>
    <n v="400"/>
    <x v="9"/>
    <x v="3"/>
  </r>
  <r>
    <x v="0"/>
    <x v="14"/>
    <x v="0"/>
    <n v="0"/>
    <n v="510"/>
    <x v="10"/>
    <x v="3"/>
  </r>
  <r>
    <x v="0"/>
    <x v="14"/>
    <x v="1"/>
    <n v="1"/>
    <n v="510"/>
    <x v="10"/>
    <x v="3"/>
  </r>
  <r>
    <x v="0"/>
    <x v="14"/>
    <x v="0"/>
    <n v="0"/>
    <n v="245"/>
    <x v="11"/>
    <x v="6"/>
  </r>
  <r>
    <x v="0"/>
    <x v="14"/>
    <x v="1"/>
    <n v="2"/>
    <n v="245"/>
    <x v="11"/>
    <x v="6"/>
  </r>
  <r>
    <x v="0"/>
    <x v="14"/>
    <x v="0"/>
    <n v="0"/>
    <n v="545"/>
    <x v="12"/>
    <x v="4"/>
  </r>
  <r>
    <x v="0"/>
    <x v="14"/>
    <x v="1"/>
    <n v="1"/>
    <n v="545"/>
    <x v="12"/>
    <x v="4"/>
  </r>
  <r>
    <x v="0"/>
    <x v="14"/>
    <x v="0"/>
    <n v="0"/>
    <n v="340"/>
    <x v="13"/>
    <x v="7"/>
  </r>
  <r>
    <x v="0"/>
    <x v="14"/>
    <x v="1"/>
    <n v="2.4900000000000002"/>
    <n v="340"/>
    <x v="13"/>
    <x v="7"/>
  </r>
  <r>
    <x v="0"/>
    <x v="15"/>
    <x v="0"/>
    <n v="25.804876247620101"/>
    <n v="112"/>
    <x v="0"/>
    <x v="0"/>
  </r>
  <r>
    <x v="0"/>
    <x v="15"/>
    <x v="1"/>
    <n v="11.73"/>
    <n v="112"/>
    <x v="0"/>
    <x v="0"/>
  </r>
  <r>
    <x v="0"/>
    <x v="16"/>
    <x v="0"/>
    <n v="55.35"/>
    <n v="101"/>
    <x v="0"/>
    <x v="0"/>
  </r>
  <r>
    <x v="0"/>
    <x v="16"/>
    <x v="1"/>
    <n v="84.88"/>
    <n v="101"/>
    <x v="0"/>
    <x v="0"/>
  </r>
  <r>
    <x v="0"/>
    <x v="17"/>
    <x v="0"/>
    <n v="16.565000000000001"/>
    <n v="101"/>
    <x v="0"/>
    <x v="0"/>
  </r>
  <r>
    <x v="0"/>
    <x v="17"/>
    <x v="1"/>
    <n v="11.645"/>
    <n v="101"/>
    <x v="0"/>
    <x v="0"/>
  </r>
  <r>
    <x v="0"/>
    <x v="17"/>
    <x v="0"/>
    <n v="5.85"/>
    <n v="107"/>
    <x v="0"/>
    <x v="0"/>
  </r>
  <r>
    <x v="0"/>
    <x v="17"/>
    <x v="1"/>
    <n v="2.0576934171810999"/>
    <n v="107"/>
    <x v="0"/>
    <x v="0"/>
  </r>
  <r>
    <x v="0"/>
    <x v="17"/>
    <x v="0"/>
    <n v="1.3"/>
    <n v="210"/>
    <x v="14"/>
    <x v="0"/>
  </r>
  <r>
    <x v="0"/>
    <x v="17"/>
    <x v="1"/>
    <n v="1"/>
    <n v="210"/>
    <x v="14"/>
    <x v="0"/>
  </r>
  <r>
    <x v="0"/>
    <x v="18"/>
    <x v="0"/>
    <n v="112.387606641037"/>
    <n v="600"/>
    <x v="15"/>
    <x v="1"/>
  </r>
  <r>
    <x v="0"/>
    <x v="18"/>
    <x v="1"/>
    <n v="72.402343134221098"/>
    <n v="600"/>
    <x v="15"/>
    <x v="1"/>
  </r>
  <r>
    <x v="0"/>
    <x v="19"/>
    <x v="0"/>
    <n v="20.2"/>
    <n v="311"/>
    <x v="16"/>
    <x v="7"/>
  </r>
  <r>
    <x v="0"/>
    <x v="19"/>
    <x v="1"/>
    <n v="10"/>
    <n v="311"/>
    <x v="16"/>
    <x v="7"/>
  </r>
  <r>
    <x v="0"/>
    <x v="19"/>
    <x v="0"/>
    <n v="3.9"/>
    <n v="810"/>
    <x v="17"/>
    <x v="2"/>
  </r>
  <r>
    <x v="0"/>
    <x v="19"/>
    <x v="1"/>
    <n v="10.3"/>
    <n v="810"/>
    <x v="17"/>
    <x v="2"/>
  </r>
  <r>
    <x v="0"/>
    <x v="19"/>
    <x v="0"/>
    <n v="0"/>
    <n v="601"/>
    <x v="15"/>
    <x v="1"/>
  </r>
  <r>
    <x v="0"/>
    <x v="19"/>
    <x v="1"/>
    <n v="0"/>
    <n v="601"/>
    <x v="15"/>
    <x v="1"/>
  </r>
  <r>
    <x v="0"/>
    <x v="19"/>
    <x v="0"/>
    <n v="18.7"/>
    <n v="112"/>
    <x v="0"/>
    <x v="0"/>
  </r>
  <r>
    <x v="0"/>
    <x v="19"/>
    <x v="1"/>
    <n v="13.1"/>
    <n v="112"/>
    <x v="0"/>
    <x v="0"/>
  </r>
  <r>
    <x v="0"/>
    <x v="20"/>
    <x v="0"/>
    <n v="20.100000000000001"/>
    <n v="551"/>
    <x v="18"/>
    <x v="4"/>
  </r>
  <r>
    <x v="0"/>
    <x v="20"/>
    <x v="1"/>
    <n v="24.19"/>
    <n v="551"/>
    <x v="18"/>
    <x v="4"/>
  </r>
  <r>
    <x v="1"/>
    <x v="21"/>
    <x v="0"/>
    <n v="78"/>
    <n v="103"/>
    <x v="0"/>
    <x v="0"/>
  </r>
  <r>
    <x v="1"/>
    <x v="21"/>
    <x v="1"/>
    <n v="38"/>
    <n v="103"/>
    <x v="0"/>
    <x v="0"/>
  </r>
  <r>
    <x v="0"/>
    <x v="22"/>
    <x v="0"/>
    <n v="27.707699999999999"/>
    <n v="101"/>
    <x v="0"/>
    <x v="0"/>
  </r>
  <r>
    <x v="0"/>
    <x v="22"/>
    <x v="1"/>
    <n v="18.301600000000001"/>
    <n v="101"/>
    <x v="0"/>
    <x v="0"/>
  </r>
  <r>
    <x v="0"/>
    <x v="23"/>
    <x v="0"/>
    <n v="48.090166508971301"/>
    <n v="101"/>
    <x v="0"/>
    <x v="0"/>
  </r>
  <r>
    <x v="0"/>
    <x v="23"/>
    <x v="1"/>
    <n v="31.628456672243701"/>
    <n v="101"/>
    <x v="0"/>
    <x v="0"/>
  </r>
  <r>
    <x v="0"/>
    <x v="24"/>
    <x v="0"/>
    <n v="45.474570784053498"/>
    <n v="600"/>
    <x v="15"/>
    <x v="1"/>
  </r>
  <r>
    <x v="0"/>
    <x v="24"/>
    <x v="1"/>
    <n v="24.162693417181099"/>
    <n v="600"/>
    <x v="15"/>
    <x v="1"/>
  </r>
  <r>
    <x v="0"/>
    <x v="25"/>
    <x v="0"/>
    <n v="13.506"/>
    <n v="840"/>
    <x v="3"/>
    <x v="2"/>
  </r>
  <r>
    <x v="0"/>
    <x v="25"/>
    <x v="1"/>
    <n v="7.944"/>
    <n v="840"/>
    <x v="3"/>
    <x v="2"/>
  </r>
  <r>
    <x v="0"/>
    <x v="26"/>
    <x v="0"/>
    <n v="66.552007335980306"/>
    <n v="105"/>
    <x v="0"/>
    <x v="0"/>
  </r>
  <r>
    <x v="0"/>
    <x v="26"/>
    <x v="1"/>
    <n v="34.997775611943602"/>
    <n v="105"/>
    <x v="0"/>
    <x v="0"/>
  </r>
  <r>
    <x v="0"/>
    <x v="27"/>
    <x v="0"/>
    <n v="43.920900000000003"/>
    <n v="104"/>
    <x v="0"/>
    <x v="0"/>
  </r>
  <r>
    <x v="0"/>
    <x v="27"/>
    <x v="1"/>
    <n v="20.290500000000002"/>
    <n v="104"/>
    <x v="0"/>
    <x v="0"/>
  </r>
  <r>
    <x v="0"/>
    <x v="28"/>
    <x v="0"/>
    <n v="14.4819"/>
    <n v="400"/>
    <x v="9"/>
    <x v="3"/>
  </r>
  <r>
    <x v="0"/>
    <x v="28"/>
    <x v="1"/>
    <n v="15.2343802515433"/>
    <n v="400"/>
    <x v="9"/>
    <x v="3"/>
  </r>
  <r>
    <x v="0"/>
    <x v="29"/>
    <x v="0"/>
    <n v="25.96"/>
    <n v="700"/>
    <x v="7"/>
    <x v="5"/>
  </r>
  <r>
    <x v="0"/>
    <x v="29"/>
    <x v="1"/>
    <n v="14.75"/>
    <n v="700"/>
    <x v="7"/>
    <x v="5"/>
  </r>
  <r>
    <x v="0"/>
    <x v="30"/>
    <x v="0"/>
    <n v="67.435670189811304"/>
    <n v="200"/>
    <x v="19"/>
    <x v="0"/>
  </r>
  <r>
    <x v="0"/>
    <x v="30"/>
    <x v="1"/>
    <n v="32.647218888824803"/>
    <n v="200"/>
    <x v="19"/>
    <x v="0"/>
  </r>
  <r>
    <x v="0"/>
    <x v="31"/>
    <x v="0"/>
    <n v="42.685309755956901"/>
    <n v="101"/>
    <x v="0"/>
    <x v="0"/>
  </r>
  <r>
    <x v="0"/>
    <x v="31"/>
    <x v="1"/>
    <n v="15.374000000000001"/>
    <n v="101"/>
    <x v="0"/>
    <x v="0"/>
  </r>
  <r>
    <x v="0"/>
    <x v="32"/>
    <x v="0"/>
    <n v="78.816303571222505"/>
    <n v="111"/>
    <x v="0"/>
    <x v="0"/>
  </r>
  <r>
    <x v="0"/>
    <x v="32"/>
    <x v="1"/>
    <n v="46.836096890324797"/>
    <n v="111"/>
    <x v="0"/>
    <x v="0"/>
  </r>
  <r>
    <x v="0"/>
    <x v="33"/>
    <x v="0"/>
    <n v="64.768000000000001"/>
    <n v="108"/>
    <x v="0"/>
    <x v="0"/>
  </r>
  <r>
    <x v="0"/>
    <x v="33"/>
    <x v="1"/>
    <n v="30.253"/>
    <n v="108"/>
    <x v="0"/>
    <x v="0"/>
  </r>
  <r>
    <x v="0"/>
    <x v="34"/>
    <x v="0"/>
    <n v="64.908358307589793"/>
    <n v="220"/>
    <x v="20"/>
    <x v="0"/>
  </r>
  <r>
    <x v="0"/>
    <x v="34"/>
    <x v="1"/>
    <n v="20.955441155336899"/>
    <n v="220"/>
    <x v="20"/>
    <x v="0"/>
  </r>
  <r>
    <x v="0"/>
    <x v="35"/>
    <x v="0"/>
    <n v="55.536132735244898"/>
    <n v="230"/>
    <x v="21"/>
    <x v="6"/>
  </r>
  <r>
    <x v="0"/>
    <x v="35"/>
    <x v="1"/>
    <n v="36.213816938787303"/>
    <n v="230"/>
    <x v="21"/>
    <x v="6"/>
  </r>
  <r>
    <x v="0"/>
    <x v="36"/>
    <x v="0"/>
    <n v="34.540153724110098"/>
    <n v="300"/>
    <x v="22"/>
    <x v="7"/>
  </r>
  <r>
    <x v="0"/>
    <x v="36"/>
    <x v="1"/>
    <n v="23.856252622165801"/>
    <n v="300"/>
    <x v="22"/>
    <x v="7"/>
  </r>
  <r>
    <x v="0"/>
    <x v="37"/>
    <x v="0"/>
    <n v="17.4436539202677"/>
    <n v="900"/>
    <x v="23"/>
    <x v="2"/>
  </r>
  <r>
    <x v="0"/>
    <x v="37"/>
    <x v="1"/>
    <n v="9.3000096557800909"/>
    <n v="900"/>
    <x v="23"/>
    <x v="2"/>
  </r>
  <r>
    <x v="0"/>
    <x v="38"/>
    <x v="0"/>
    <n v="25.784233542952698"/>
    <n v="550"/>
    <x v="18"/>
    <x v="4"/>
  </r>
  <r>
    <x v="0"/>
    <x v="38"/>
    <x v="1"/>
    <n v="19.419827496682601"/>
    <n v="550"/>
    <x v="18"/>
    <x v="4"/>
  </r>
  <r>
    <x v="0"/>
    <x v="39"/>
    <x v="0"/>
    <n v="49.656248006692401"/>
    <n v="800"/>
    <x v="2"/>
    <x v="2"/>
  </r>
  <r>
    <x v="0"/>
    <x v="39"/>
    <x v="1"/>
    <n v="41.265599999999999"/>
    <n v="800"/>
    <x v="2"/>
    <x v="2"/>
  </r>
  <r>
    <x v="0"/>
    <x v="40"/>
    <x v="0"/>
    <n v="14.5923094674898"/>
    <n v="740"/>
    <x v="24"/>
    <x v="5"/>
  </r>
  <r>
    <x v="0"/>
    <x v="40"/>
    <x v="1"/>
    <n v="14.25"/>
    <n v="740"/>
    <x v="24"/>
    <x v="5"/>
  </r>
  <r>
    <x v="0"/>
    <x v="41"/>
    <x v="0"/>
    <n v="82.195743323035899"/>
    <n v="600"/>
    <x v="15"/>
    <x v="1"/>
  </r>
  <r>
    <x v="0"/>
    <x v="41"/>
    <x v="1"/>
    <n v="64.918127649307905"/>
    <n v="600"/>
    <x v="15"/>
    <x v="1"/>
  </r>
  <r>
    <x v="0"/>
    <x v="42"/>
    <x v="0"/>
    <n v="47.685000000000002"/>
    <n v="210"/>
    <x v="14"/>
    <x v="0"/>
  </r>
  <r>
    <x v="0"/>
    <x v="42"/>
    <x v="1"/>
    <n v="20.29"/>
    <n v="210"/>
    <x v="14"/>
    <x v="0"/>
  </r>
  <r>
    <x v="0"/>
    <x v="43"/>
    <x v="0"/>
    <n v="9"/>
    <n v="780"/>
    <x v="5"/>
    <x v="2"/>
  </r>
  <r>
    <x v="0"/>
    <x v="43"/>
    <x v="1"/>
    <n v="8.1682378699590394"/>
    <n v="780"/>
    <x v="5"/>
    <x v="2"/>
  </r>
  <r>
    <x v="0"/>
    <x v="44"/>
    <x v="0"/>
    <n v="6.75"/>
    <n v="640"/>
    <x v="8"/>
    <x v="1"/>
  </r>
  <r>
    <x v="0"/>
    <x v="44"/>
    <x v="1"/>
    <n v="6.34"/>
    <n v="640"/>
    <x v="8"/>
    <x v="1"/>
  </r>
  <r>
    <x v="0"/>
    <x v="45"/>
    <x v="0"/>
    <n v="12.5115415681071"/>
    <n v="650"/>
    <x v="25"/>
    <x v="1"/>
  </r>
  <r>
    <x v="0"/>
    <x v="45"/>
    <x v="1"/>
    <n v="8.0180000000000007"/>
    <n v="650"/>
    <x v="25"/>
    <x v="1"/>
  </r>
  <r>
    <x v="0"/>
    <x v="46"/>
    <x v="0"/>
    <n v="56.669221437824902"/>
    <n v="112"/>
    <x v="0"/>
    <x v="0"/>
  </r>
  <r>
    <x v="0"/>
    <x v="46"/>
    <x v="1"/>
    <n v="56.967723855703497"/>
    <n v="112"/>
    <x v="0"/>
    <x v="0"/>
  </r>
  <r>
    <x v="0"/>
    <x v="47"/>
    <x v="0"/>
    <n v="16.574999999999999"/>
    <n v="350"/>
    <x v="26"/>
    <x v="7"/>
  </r>
  <r>
    <x v="0"/>
    <x v="47"/>
    <x v="1"/>
    <n v="7.39"/>
    <n v="350"/>
    <x v="26"/>
    <x v="7"/>
  </r>
  <r>
    <x v="0"/>
    <x v="48"/>
    <x v="0"/>
    <n v="23.187000000000001"/>
    <n v="270"/>
    <x v="27"/>
    <x v="0"/>
  </r>
  <r>
    <x v="0"/>
    <x v="48"/>
    <x v="1"/>
    <n v="8.5399999999999991"/>
    <n v="270"/>
    <x v="27"/>
    <x v="0"/>
  </r>
  <r>
    <x v="0"/>
    <x v="49"/>
    <x v="0"/>
    <n v="15.35"/>
    <n v="625"/>
    <x v="1"/>
    <x v="1"/>
  </r>
  <r>
    <x v="0"/>
    <x v="49"/>
    <x v="1"/>
    <n v="6.56"/>
    <n v="625"/>
    <x v="1"/>
    <x v="1"/>
  </r>
  <r>
    <x v="0"/>
    <x v="50"/>
    <x v="0"/>
    <n v="24.573799999999999"/>
    <n v="105"/>
    <x v="0"/>
    <x v="0"/>
  </r>
  <r>
    <x v="0"/>
    <x v="50"/>
    <x v="1"/>
    <n v="3"/>
    <n v="105"/>
    <x v="0"/>
    <x v="0"/>
  </r>
  <r>
    <x v="0"/>
    <x v="51"/>
    <x v="0"/>
    <n v="34.18"/>
    <n v="203"/>
    <x v="19"/>
    <x v="0"/>
  </r>
  <r>
    <x v="0"/>
    <x v="51"/>
    <x v="1"/>
    <n v="19.829999999999998"/>
    <n v="203"/>
    <x v="19"/>
    <x v="0"/>
  </r>
  <r>
    <x v="0"/>
    <x v="52"/>
    <x v="0"/>
    <n v="18.5"/>
    <n v="105"/>
    <x v="0"/>
    <x v="0"/>
  </r>
  <r>
    <x v="0"/>
    <x v="52"/>
    <x v="1"/>
    <n v="9"/>
    <n v="105"/>
    <x v="0"/>
    <x v="0"/>
  </r>
  <r>
    <x v="0"/>
    <x v="52"/>
    <x v="1"/>
    <n v="1"/>
    <n v="815"/>
    <x v="28"/>
    <x v="2"/>
  </r>
  <r>
    <x v="0"/>
    <x v="53"/>
    <x v="0"/>
    <n v="26.868291392142201"/>
    <n v="101"/>
    <x v="0"/>
    <x v="0"/>
  </r>
  <r>
    <x v="0"/>
    <x v="53"/>
    <x v="1"/>
    <n v="10.243700196157601"/>
    <n v="101"/>
    <x v="0"/>
    <x v="0"/>
  </r>
  <r>
    <x v="0"/>
    <x v="53"/>
    <x v="0"/>
    <n v="8.7750000000000004"/>
    <n v="200"/>
    <x v="19"/>
    <x v="0"/>
  </r>
  <r>
    <x v="0"/>
    <x v="53"/>
    <x v="1"/>
    <n v="4.8259999999999996"/>
    <n v="200"/>
    <x v="19"/>
    <x v="0"/>
  </r>
  <r>
    <x v="0"/>
    <x v="54"/>
    <x v="0"/>
    <n v="13.69"/>
    <n v="105"/>
    <x v="0"/>
    <x v="0"/>
  </r>
  <r>
    <x v="0"/>
    <x v="54"/>
    <x v="1"/>
    <n v="16.565000000000001"/>
    <n v="105"/>
    <x v="0"/>
    <x v="0"/>
  </r>
  <r>
    <x v="0"/>
    <x v="55"/>
    <x v="0"/>
    <n v="41.246157618415701"/>
    <n v="107"/>
    <x v="0"/>
    <x v="0"/>
  </r>
  <r>
    <x v="0"/>
    <x v="55"/>
    <x v="1"/>
    <n v="27.922233416027201"/>
    <n v="107"/>
    <x v="0"/>
    <x v="0"/>
  </r>
  <r>
    <x v="0"/>
    <x v="56"/>
    <x v="0"/>
    <n v="2.3576991865228201"/>
    <n v="121"/>
    <x v="0"/>
    <x v="0"/>
  </r>
  <r>
    <x v="0"/>
    <x v="56"/>
    <x v="1"/>
    <n v="0.213465643570069"/>
    <n v="121"/>
    <x v="0"/>
    <x v="0"/>
  </r>
  <r>
    <x v="0"/>
    <x v="57"/>
    <x v="0"/>
    <n v="12.2115540645012"/>
    <n v="101"/>
    <x v="0"/>
    <x v="0"/>
  </r>
  <r>
    <x v="0"/>
    <x v="57"/>
    <x v="1"/>
    <n v="3.18168145156638"/>
    <n v="101"/>
    <x v="0"/>
    <x v="0"/>
  </r>
  <r>
    <x v="0"/>
    <x v="57"/>
    <x v="0"/>
    <n v="2.3481220792707602E-2"/>
    <n v="105"/>
    <x v="0"/>
    <x v="0"/>
  </r>
  <r>
    <x v="0"/>
    <x v="57"/>
    <x v="1"/>
    <n v="1"/>
    <n v="105"/>
    <x v="0"/>
    <x v="0"/>
  </r>
  <r>
    <x v="0"/>
    <x v="58"/>
    <x v="0"/>
    <n v="2.5"/>
    <n v="220"/>
    <x v="20"/>
    <x v="0"/>
  </r>
  <r>
    <x v="0"/>
    <x v="58"/>
    <x v="1"/>
    <n v="4.0615473374487996"/>
    <n v="220"/>
    <x v="20"/>
    <x v="0"/>
  </r>
  <r>
    <x v="0"/>
    <x v="59"/>
    <x v="0"/>
    <n v="4"/>
    <n v="200"/>
    <x v="19"/>
    <x v="0"/>
  </r>
  <r>
    <x v="0"/>
    <x v="59"/>
    <x v="1"/>
    <n v="3"/>
    <n v="200"/>
    <x v="19"/>
    <x v="0"/>
  </r>
  <r>
    <x v="0"/>
    <x v="60"/>
    <x v="0"/>
    <n v="0.49"/>
    <n v="101"/>
    <x v="0"/>
    <x v="0"/>
  </r>
  <r>
    <x v="0"/>
    <x v="60"/>
    <x v="1"/>
    <n v="1.4990000000000001"/>
    <n v="101"/>
    <x v="0"/>
    <x v="0"/>
  </r>
  <r>
    <x v="0"/>
    <x v="61"/>
    <x v="0"/>
    <n v="2.2000000000000002"/>
    <n v="270"/>
    <x v="27"/>
    <x v="0"/>
  </r>
  <r>
    <x v="0"/>
    <x v="61"/>
    <x v="1"/>
    <n v="1.5891999999999999"/>
    <n v="270"/>
    <x v="27"/>
    <x v="0"/>
  </r>
  <r>
    <x v="0"/>
    <x v="62"/>
    <x v="0"/>
    <n v="0"/>
    <n v="600"/>
    <x v="15"/>
    <x v="1"/>
  </r>
  <r>
    <x v="0"/>
    <x v="62"/>
    <x v="1"/>
    <n v="1"/>
    <n v="600"/>
    <x v="15"/>
    <x v="1"/>
  </r>
  <r>
    <x v="0"/>
    <x v="62"/>
    <x v="0"/>
    <n v="0"/>
    <n v="800"/>
    <x v="2"/>
    <x v="2"/>
  </r>
  <r>
    <x v="0"/>
    <x v="62"/>
    <x v="1"/>
    <n v="1"/>
    <n v="800"/>
    <x v="2"/>
    <x v="2"/>
  </r>
  <r>
    <x v="0"/>
    <x v="62"/>
    <x v="0"/>
    <n v="0"/>
    <n v="700"/>
    <x v="7"/>
    <x v="5"/>
  </r>
  <r>
    <x v="0"/>
    <x v="62"/>
    <x v="1"/>
    <n v="0"/>
    <n v="700"/>
    <x v="7"/>
    <x v="5"/>
  </r>
  <r>
    <x v="0"/>
    <x v="62"/>
    <x v="0"/>
    <n v="6.9"/>
    <n v="101"/>
    <x v="0"/>
    <x v="0"/>
  </r>
  <r>
    <x v="0"/>
    <x v="62"/>
    <x v="1"/>
    <n v="4.8"/>
    <n v="101"/>
    <x v="0"/>
    <x v="0"/>
  </r>
  <r>
    <x v="0"/>
    <x v="62"/>
    <x v="0"/>
    <n v="0"/>
    <n v="550"/>
    <x v="18"/>
    <x v="4"/>
  </r>
  <r>
    <x v="0"/>
    <x v="62"/>
    <x v="1"/>
    <n v="2"/>
    <n v="550"/>
    <x v="18"/>
    <x v="4"/>
  </r>
  <r>
    <x v="0"/>
    <x v="62"/>
    <x v="0"/>
    <n v="0"/>
    <n v="340"/>
    <x v="13"/>
    <x v="7"/>
  </r>
  <r>
    <x v="0"/>
    <x v="62"/>
    <x v="1"/>
    <n v="1"/>
    <n v="340"/>
    <x v="13"/>
    <x v="7"/>
  </r>
  <r>
    <x v="0"/>
    <x v="62"/>
    <x v="0"/>
    <n v="1"/>
    <n v="765"/>
    <x v="29"/>
    <x v="5"/>
  </r>
  <r>
    <x v="0"/>
    <x v="62"/>
    <x v="1"/>
    <n v="0"/>
    <n v="765"/>
    <x v="29"/>
    <x v="5"/>
  </r>
  <r>
    <x v="0"/>
    <x v="62"/>
    <x v="0"/>
    <n v="0"/>
    <n v="415"/>
    <x v="4"/>
    <x v="3"/>
  </r>
  <r>
    <x v="0"/>
    <x v="62"/>
    <x v="1"/>
    <n v="1"/>
    <n v="415"/>
    <x v="4"/>
    <x v="3"/>
  </r>
  <r>
    <x v="0"/>
    <x v="63"/>
    <x v="0"/>
    <n v="1"/>
    <n v="150"/>
    <x v="0"/>
    <x v="0"/>
  </r>
  <r>
    <x v="0"/>
    <x v="64"/>
    <x v="0"/>
    <n v="2"/>
    <n v="101"/>
    <x v="0"/>
    <x v="0"/>
  </r>
  <r>
    <x v="0"/>
    <x v="65"/>
    <x v="0"/>
    <n v="9.6923210061732004"/>
    <n v="103"/>
    <x v="0"/>
    <x v="0"/>
  </r>
  <r>
    <x v="0"/>
    <x v="65"/>
    <x v="1"/>
    <n v="4.16548313621416"/>
    <n v="103"/>
    <x v="0"/>
    <x v="0"/>
  </r>
  <r>
    <x v="0"/>
    <x v="66"/>
    <x v="0"/>
    <n v="47.282135856458801"/>
    <n v="101"/>
    <x v="0"/>
    <x v="0"/>
  </r>
  <r>
    <x v="0"/>
    <x v="66"/>
    <x v="1"/>
    <n v="49.703621006173201"/>
    <n v="101"/>
    <x v="0"/>
    <x v="0"/>
  </r>
  <r>
    <x v="0"/>
    <x v="67"/>
    <x v="0"/>
    <n v="48.380800000000001"/>
    <n v="101"/>
    <x v="0"/>
    <x v="0"/>
  </r>
  <r>
    <x v="0"/>
    <x v="67"/>
    <x v="1"/>
    <n v="50.277299999999997"/>
    <n v="101"/>
    <x v="0"/>
    <x v="0"/>
  </r>
  <r>
    <x v="0"/>
    <x v="68"/>
    <x v="0"/>
    <n v="2"/>
    <n v="101"/>
    <x v="0"/>
    <x v="0"/>
  </r>
  <r>
    <x v="0"/>
    <x v="68"/>
    <x v="1"/>
    <n v="5"/>
    <n v="101"/>
    <x v="0"/>
    <x v="0"/>
  </r>
  <r>
    <x v="0"/>
    <x v="69"/>
    <x v="0"/>
    <n v="1.75"/>
    <n v="150"/>
    <x v="0"/>
    <x v="0"/>
  </r>
  <r>
    <x v="0"/>
    <x v="70"/>
    <x v="0"/>
    <n v="1"/>
    <n v="150"/>
    <x v="0"/>
    <x v="0"/>
  </r>
  <r>
    <x v="0"/>
    <x v="71"/>
    <x v="0"/>
    <n v="1"/>
    <n v="150"/>
    <x v="0"/>
    <x v="0"/>
  </r>
  <r>
    <x v="0"/>
    <x v="71"/>
    <x v="1"/>
    <n v="3"/>
    <n v="150"/>
    <x v="0"/>
    <x v="0"/>
  </r>
  <r>
    <x v="0"/>
    <x v="72"/>
    <x v="0"/>
    <n v="46.5366"/>
    <n v="101"/>
    <x v="0"/>
    <x v="0"/>
  </r>
  <r>
    <x v="0"/>
    <x v="72"/>
    <x v="1"/>
    <n v="37.085386834362197"/>
    <n v="101"/>
    <x v="0"/>
    <x v="0"/>
  </r>
  <r>
    <x v="0"/>
    <x v="72"/>
    <x v="0"/>
    <n v="2.25"/>
    <n v="550"/>
    <x v="18"/>
    <x v="4"/>
  </r>
  <r>
    <x v="0"/>
    <x v="72"/>
    <x v="1"/>
    <n v="0"/>
    <n v="550"/>
    <x v="18"/>
    <x v="4"/>
  </r>
  <r>
    <x v="0"/>
    <x v="72"/>
    <x v="0"/>
    <n v="4"/>
    <n v="600"/>
    <x v="15"/>
    <x v="1"/>
  </r>
  <r>
    <x v="0"/>
    <x v="72"/>
    <x v="1"/>
    <n v="2"/>
    <n v="600"/>
    <x v="15"/>
    <x v="1"/>
  </r>
  <r>
    <x v="0"/>
    <x v="72"/>
    <x v="0"/>
    <n v="0"/>
    <n v="400"/>
    <x v="9"/>
    <x v="3"/>
  </r>
  <r>
    <x v="0"/>
    <x v="72"/>
    <x v="1"/>
    <n v="2"/>
    <n v="400"/>
    <x v="9"/>
    <x v="3"/>
  </r>
  <r>
    <x v="0"/>
    <x v="72"/>
    <x v="0"/>
    <n v="0"/>
    <n v="710"/>
    <x v="30"/>
    <x v="5"/>
  </r>
  <r>
    <x v="0"/>
    <x v="72"/>
    <x v="1"/>
    <n v="2"/>
    <n v="710"/>
    <x v="30"/>
    <x v="5"/>
  </r>
  <r>
    <x v="0"/>
    <x v="73"/>
    <x v="0"/>
    <n v="3"/>
    <n v="600"/>
    <x v="15"/>
    <x v="1"/>
  </r>
  <r>
    <x v="0"/>
    <x v="73"/>
    <x v="1"/>
    <n v="2"/>
    <n v="600"/>
    <x v="15"/>
    <x v="1"/>
  </r>
  <r>
    <x v="0"/>
    <x v="73"/>
    <x v="0"/>
    <n v="0"/>
    <n v="400"/>
    <x v="9"/>
    <x v="3"/>
  </r>
  <r>
    <x v="0"/>
    <x v="73"/>
    <x v="1"/>
    <n v="3"/>
    <n v="400"/>
    <x v="9"/>
    <x v="3"/>
  </r>
  <r>
    <x v="0"/>
    <x v="73"/>
    <x v="0"/>
    <n v="0"/>
    <n v="710"/>
    <x v="30"/>
    <x v="5"/>
  </r>
  <r>
    <x v="0"/>
    <x v="73"/>
    <x v="1"/>
    <n v="2"/>
    <n v="710"/>
    <x v="30"/>
    <x v="5"/>
  </r>
  <r>
    <x v="0"/>
    <x v="73"/>
    <x v="0"/>
    <n v="0"/>
    <n v="710"/>
    <x v="30"/>
    <x v="5"/>
  </r>
  <r>
    <x v="0"/>
    <x v="73"/>
    <x v="1"/>
    <n v="2"/>
    <n v="710"/>
    <x v="30"/>
    <x v="5"/>
  </r>
  <r>
    <x v="0"/>
    <x v="73"/>
    <x v="0"/>
    <n v="15.65"/>
    <n v="101"/>
    <x v="0"/>
    <x v="0"/>
  </r>
  <r>
    <x v="0"/>
    <x v="73"/>
    <x v="1"/>
    <n v="6.5"/>
    <n v="101"/>
    <x v="0"/>
    <x v="0"/>
  </r>
  <r>
    <x v="0"/>
    <x v="74"/>
    <x v="0"/>
    <n v="3"/>
    <n v="101"/>
    <x v="0"/>
    <x v="0"/>
  </r>
  <r>
    <x v="0"/>
    <x v="74"/>
    <x v="1"/>
    <n v="2"/>
    <n v="101"/>
    <x v="0"/>
    <x v="0"/>
  </r>
  <r>
    <x v="0"/>
    <x v="75"/>
    <x v="0"/>
    <n v="1"/>
    <n v="101"/>
    <x v="0"/>
    <x v="0"/>
  </r>
  <r>
    <x v="0"/>
    <x v="75"/>
    <x v="0"/>
    <n v="1"/>
    <n v="244"/>
    <x v="31"/>
    <x v="6"/>
  </r>
  <r>
    <x v="0"/>
    <x v="75"/>
    <x v="1"/>
    <n v="1"/>
    <n v="244"/>
    <x v="31"/>
    <x v="6"/>
  </r>
  <r>
    <x v="0"/>
    <x v="75"/>
    <x v="1"/>
    <n v="4"/>
    <s v="Erlendis"/>
    <x v="32"/>
    <x v="8"/>
  </r>
  <r>
    <x v="0"/>
    <x v="75"/>
    <x v="0"/>
    <n v="2"/>
    <s v="Erlendis"/>
    <x v="32"/>
    <x v="8"/>
  </r>
  <r>
    <x v="0"/>
    <x v="75"/>
    <x v="1"/>
    <n v="4"/>
    <s v="Erlendis"/>
    <x v="32"/>
    <x v="8"/>
  </r>
  <r>
    <x v="0"/>
    <x v="75"/>
    <x v="0"/>
    <n v="4.42"/>
    <s v="Erlendis"/>
    <x v="32"/>
    <x v="8"/>
  </r>
  <r>
    <x v="0"/>
    <x v="75"/>
    <x v="1"/>
    <n v="4"/>
    <s v="Erlendis"/>
    <x v="32"/>
    <x v="8"/>
  </r>
  <r>
    <x v="0"/>
    <x v="75"/>
    <x v="0"/>
    <n v="1"/>
    <s v="Erlendis"/>
    <x v="32"/>
    <x v="8"/>
  </r>
  <r>
    <x v="0"/>
    <x v="75"/>
    <x v="1"/>
    <n v="1"/>
    <s v="Erlendis"/>
    <x v="32"/>
    <x v="8"/>
  </r>
  <r>
    <x v="0"/>
    <x v="75"/>
    <x v="0"/>
    <n v="3"/>
    <s v="Erlendis"/>
    <x v="32"/>
    <x v="8"/>
  </r>
  <r>
    <x v="0"/>
    <x v="75"/>
    <x v="1"/>
    <n v="3"/>
    <s v="Erlendis"/>
    <x v="32"/>
    <x v="8"/>
  </r>
  <r>
    <x v="0"/>
    <x v="75"/>
    <x v="0"/>
    <n v="2"/>
    <s v="Erlendis"/>
    <x v="32"/>
    <x v="8"/>
  </r>
  <r>
    <x v="0"/>
    <x v="75"/>
    <x v="1"/>
    <n v="1"/>
    <s v="Erlendis"/>
    <x v="32"/>
    <x v="8"/>
  </r>
  <r>
    <x v="0"/>
    <x v="75"/>
    <x v="0"/>
    <n v="3"/>
    <s v="Erlendis"/>
    <x v="32"/>
    <x v="8"/>
  </r>
  <r>
    <x v="0"/>
    <x v="75"/>
    <x v="1"/>
    <n v="3"/>
    <s v="Erlendis"/>
    <x v="32"/>
    <x v="8"/>
  </r>
  <r>
    <x v="0"/>
    <x v="75"/>
    <x v="0"/>
    <n v="2"/>
    <s v="Erlendis"/>
    <x v="32"/>
    <x v="8"/>
  </r>
  <r>
    <x v="0"/>
    <x v="75"/>
    <x v="1"/>
    <n v="1"/>
    <s v="Erlendis"/>
    <x v="32"/>
    <x v="8"/>
  </r>
  <r>
    <x v="0"/>
    <x v="75"/>
    <x v="0"/>
    <n v="2"/>
    <s v="Erlendis"/>
    <x v="32"/>
    <x v="8"/>
  </r>
  <r>
    <x v="0"/>
    <x v="75"/>
    <x v="1"/>
    <n v="3"/>
    <s v="Erlendis"/>
    <x v="32"/>
    <x v="8"/>
  </r>
  <r>
    <x v="0"/>
    <x v="75"/>
    <x v="0"/>
    <n v="1"/>
    <s v="Erlendis"/>
    <x v="32"/>
    <x v="8"/>
  </r>
  <r>
    <x v="0"/>
    <x v="75"/>
    <x v="1"/>
    <n v="1"/>
    <s v="Erlendis"/>
    <x v="32"/>
    <x v="8"/>
  </r>
  <r>
    <x v="0"/>
    <x v="75"/>
    <x v="1"/>
    <n v="2.69"/>
    <s v="Erlendis"/>
    <x v="32"/>
    <x v="8"/>
  </r>
  <r>
    <x v="0"/>
    <x v="75"/>
    <x v="0"/>
    <n v="2"/>
    <s v="Erlendis"/>
    <x v="32"/>
    <x v="8"/>
  </r>
  <r>
    <x v="0"/>
    <x v="75"/>
    <x v="0"/>
    <n v="2"/>
    <s v="Erlendis"/>
    <x v="32"/>
    <x v="8"/>
  </r>
  <r>
    <x v="0"/>
    <x v="75"/>
    <x v="1"/>
    <n v="2"/>
    <s v="Erlendis"/>
    <x v="32"/>
    <x v="8"/>
  </r>
  <r>
    <x v="0"/>
    <x v="75"/>
    <x v="0"/>
    <n v="1"/>
    <s v="Erlendis"/>
    <x v="32"/>
    <x v="8"/>
  </r>
  <r>
    <x v="0"/>
    <x v="75"/>
    <x v="1"/>
    <n v="3"/>
    <s v="Erlendis"/>
    <x v="32"/>
    <x v="8"/>
  </r>
  <r>
    <x v="0"/>
    <x v="75"/>
    <x v="1"/>
    <n v="1"/>
    <s v="Erlendis"/>
    <x v="32"/>
    <x v="8"/>
  </r>
  <r>
    <x v="0"/>
    <x v="75"/>
    <x v="0"/>
    <n v="1"/>
    <s v="Erlendis"/>
    <x v="32"/>
    <x v="8"/>
  </r>
  <r>
    <x v="0"/>
    <x v="75"/>
    <x v="1"/>
    <n v="1"/>
    <s v="Erlendis"/>
    <x v="32"/>
    <x v="8"/>
  </r>
  <r>
    <x v="0"/>
    <x v="75"/>
    <x v="1"/>
    <n v="1"/>
    <s v="Erlendis"/>
    <x v="32"/>
    <x v="8"/>
  </r>
  <r>
    <x v="0"/>
    <x v="75"/>
    <x v="0"/>
    <n v="1"/>
    <s v="Erlendis"/>
    <x v="32"/>
    <x v="8"/>
  </r>
  <r>
    <x v="0"/>
    <x v="75"/>
    <x v="1"/>
    <n v="2"/>
    <s v="Erlendis"/>
    <x v="32"/>
    <x v="8"/>
  </r>
  <r>
    <x v="0"/>
    <x v="76"/>
    <x v="0"/>
    <n v="14"/>
    <n v="101"/>
    <x v="0"/>
    <x v="0"/>
  </r>
  <r>
    <x v="0"/>
    <x v="76"/>
    <x v="1"/>
    <n v="13.49"/>
    <n v="101"/>
    <x v="0"/>
    <x v="0"/>
  </r>
  <r>
    <x v="0"/>
    <x v="77"/>
    <x v="0"/>
    <n v="30.8034"/>
    <n v="150"/>
    <x v="0"/>
    <x v="0"/>
  </r>
  <r>
    <x v="0"/>
    <x v="77"/>
    <x v="1"/>
    <n v="26.516999999999999"/>
    <n v="150"/>
    <x v="0"/>
    <x v="0"/>
  </r>
  <r>
    <x v="0"/>
    <x v="78"/>
    <x v="0"/>
    <n v="0.5"/>
    <n v="150"/>
    <x v="0"/>
    <x v="0"/>
  </r>
  <r>
    <x v="0"/>
    <x v="79"/>
    <x v="0"/>
    <n v="17.085120867709001"/>
    <n v="220"/>
    <x v="20"/>
    <x v="0"/>
  </r>
  <r>
    <x v="0"/>
    <x v="79"/>
    <x v="1"/>
    <n v="33.395600000000002"/>
    <n v="220"/>
    <x v="20"/>
    <x v="0"/>
  </r>
  <r>
    <x v="0"/>
    <x v="79"/>
    <x v="0"/>
    <n v="1"/>
    <n v="340"/>
    <x v="13"/>
    <x v="7"/>
  </r>
  <r>
    <x v="0"/>
    <x v="79"/>
    <x v="1"/>
    <n v="2"/>
    <n v="340"/>
    <x v="13"/>
    <x v="7"/>
  </r>
  <r>
    <x v="0"/>
    <x v="79"/>
    <x v="1"/>
    <n v="1"/>
    <n v="400"/>
    <x v="9"/>
    <x v="3"/>
  </r>
  <r>
    <x v="0"/>
    <x v="79"/>
    <x v="1"/>
    <n v="6"/>
    <n v="600"/>
    <x v="15"/>
    <x v="1"/>
  </r>
  <r>
    <x v="0"/>
    <x v="79"/>
    <x v="1"/>
    <n v="4"/>
    <n v="780"/>
    <x v="5"/>
    <x v="2"/>
  </r>
  <r>
    <x v="0"/>
    <x v="80"/>
    <x v="0"/>
    <n v="2"/>
    <n v="600"/>
    <x v="15"/>
    <x v="1"/>
  </r>
  <r>
    <x v="0"/>
    <x v="80"/>
    <x v="1"/>
    <n v="1"/>
    <n v="600"/>
    <x v="15"/>
    <x v="1"/>
  </r>
  <r>
    <x v="0"/>
    <x v="81"/>
    <x v="0"/>
    <n v="27.55"/>
    <n v="800"/>
    <x v="2"/>
    <x v="2"/>
  </r>
  <r>
    <x v="0"/>
    <x v="81"/>
    <x v="1"/>
    <n v="20"/>
    <n v="800"/>
    <x v="2"/>
    <x v="2"/>
  </r>
  <r>
    <x v="0"/>
    <x v="81"/>
    <x v="0"/>
    <n v="6"/>
    <n v="600"/>
    <x v="15"/>
    <x v="1"/>
  </r>
  <r>
    <x v="0"/>
    <x v="81"/>
    <x v="1"/>
    <n v="2"/>
    <n v="600"/>
    <x v="15"/>
    <x v="1"/>
  </r>
  <r>
    <x v="0"/>
    <x v="81"/>
    <x v="0"/>
    <n v="0"/>
    <n v="700"/>
    <x v="7"/>
    <x v="5"/>
  </r>
  <r>
    <x v="0"/>
    <x v="81"/>
    <x v="1"/>
    <n v="1"/>
    <n v="700"/>
    <x v="7"/>
    <x v="5"/>
  </r>
  <r>
    <x v="0"/>
    <x v="81"/>
    <x v="0"/>
    <n v="1"/>
    <n v="780"/>
    <x v="5"/>
    <x v="2"/>
  </r>
  <r>
    <x v="0"/>
    <x v="81"/>
    <x v="1"/>
    <n v="0"/>
    <n v="780"/>
    <x v="5"/>
    <x v="2"/>
  </r>
  <r>
    <x v="0"/>
    <x v="81"/>
    <x v="0"/>
    <n v="9"/>
    <n v="110"/>
    <x v="0"/>
    <x v="0"/>
  </r>
  <r>
    <x v="0"/>
    <x v="81"/>
    <x v="1"/>
    <n v="12.4"/>
    <n v="110"/>
    <x v="0"/>
    <x v="0"/>
  </r>
  <r>
    <x v="0"/>
    <x v="81"/>
    <x v="0"/>
    <n v="2"/>
    <n v="550"/>
    <x v="18"/>
    <x v="4"/>
  </r>
  <r>
    <x v="0"/>
    <x v="81"/>
    <x v="1"/>
    <n v="4.5"/>
    <n v="550"/>
    <x v="18"/>
    <x v="4"/>
  </r>
  <r>
    <x v="0"/>
    <x v="81"/>
    <x v="0"/>
    <n v="1"/>
    <n v="400"/>
    <x v="9"/>
    <x v="3"/>
  </r>
  <r>
    <x v="0"/>
    <x v="81"/>
    <x v="1"/>
    <n v="0"/>
    <n v="400"/>
    <x v="9"/>
    <x v="3"/>
  </r>
  <r>
    <x v="0"/>
    <x v="81"/>
    <x v="0"/>
    <n v="0"/>
    <n v="340"/>
    <x v="13"/>
    <x v="7"/>
  </r>
  <r>
    <x v="0"/>
    <x v="81"/>
    <x v="1"/>
    <n v="0"/>
    <n v="340"/>
    <x v="13"/>
    <x v="7"/>
  </r>
  <r>
    <x v="0"/>
    <x v="81"/>
    <x v="0"/>
    <n v="1.6"/>
    <n v="311"/>
    <x v="16"/>
    <x v="7"/>
  </r>
  <r>
    <x v="0"/>
    <x v="81"/>
    <x v="1"/>
    <n v="1"/>
    <n v="311"/>
    <x v="16"/>
    <x v="7"/>
  </r>
  <r>
    <x v="0"/>
    <x v="82"/>
    <x v="0"/>
    <n v="6.75"/>
    <n v="105"/>
    <x v="0"/>
    <x v="0"/>
  </r>
  <r>
    <x v="0"/>
    <x v="82"/>
    <x v="1"/>
    <n v="9.3718721513875298"/>
    <n v="105"/>
    <x v="0"/>
    <x v="0"/>
  </r>
  <r>
    <x v="0"/>
    <x v="83"/>
    <x v="0"/>
    <n v="10"/>
    <n v="105"/>
    <x v="0"/>
    <x v="0"/>
  </r>
  <r>
    <x v="0"/>
    <x v="83"/>
    <x v="1"/>
    <n v="14.171163387757501"/>
    <n v="105"/>
    <x v="0"/>
    <x v="0"/>
  </r>
  <r>
    <x v="0"/>
    <x v="84"/>
    <x v="0"/>
    <n v="18.244599999999998"/>
    <n v="105"/>
    <x v="0"/>
    <x v="0"/>
  </r>
  <r>
    <x v="0"/>
    <x v="84"/>
    <x v="1"/>
    <n v="6"/>
    <n v="105"/>
    <x v="0"/>
    <x v="0"/>
  </r>
  <r>
    <x v="0"/>
    <x v="84"/>
    <x v="0"/>
    <n v="3"/>
    <n v="150"/>
    <x v="0"/>
    <x v="0"/>
  </r>
  <r>
    <x v="0"/>
    <x v="84"/>
    <x v="1"/>
    <n v="1"/>
    <n v="150"/>
    <x v="0"/>
    <x v="0"/>
  </r>
  <r>
    <x v="0"/>
    <x v="85"/>
    <x v="0"/>
    <n v="0"/>
    <n v="600"/>
    <x v="15"/>
    <x v="1"/>
  </r>
  <r>
    <x v="0"/>
    <x v="85"/>
    <x v="1"/>
    <n v="2"/>
    <n v="600"/>
    <x v="15"/>
    <x v="1"/>
  </r>
  <r>
    <x v="0"/>
    <x v="85"/>
    <x v="0"/>
    <n v="0"/>
    <n v="240"/>
    <x v="31"/>
    <x v="6"/>
  </r>
  <r>
    <x v="0"/>
    <x v="85"/>
    <x v="1"/>
    <n v="5"/>
    <n v="240"/>
    <x v="31"/>
    <x v="6"/>
  </r>
  <r>
    <x v="0"/>
    <x v="85"/>
    <x v="0"/>
    <n v="2"/>
    <n v="400"/>
    <x v="9"/>
    <x v="3"/>
  </r>
  <r>
    <x v="0"/>
    <x v="85"/>
    <x v="1"/>
    <n v="5"/>
    <n v="400"/>
    <x v="9"/>
    <x v="3"/>
  </r>
  <r>
    <x v="0"/>
    <x v="85"/>
    <x v="0"/>
    <n v="53"/>
    <n v="101"/>
    <x v="0"/>
    <x v="0"/>
  </r>
  <r>
    <x v="0"/>
    <x v="85"/>
    <x v="1"/>
    <n v="64"/>
    <n v="101"/>
    <x v="0"/>
    <x v="0"/>
  </r>
  <r>
    <x v="0"/>
    <x v="85"/>
    <x v="0"/>
    <n v="1"/>
    <n v="530"/>
    <x v="6"/>
    <x v="4"/>
  </r>
  <r>
    <x v="0"/>
    <x v="85"/>
    <x v="1"/>
    <n v="2"/>
    <n v="530"/>
    <x v="6"/>
    <x v="4"/>
  </r>
  <r>
    <x v="0"/>
    <x v="85"/>
    <x v="0"/>
    <n v="1"/>
    <n v="311"/>
    <x v="16"/>
    <x v="7"/>
  </r>
  <r>
    <x v="0"/>
    <x v="85"/>
    <x v="1"/>
    <n v="2"/>
    <n v="311"/>
    <x v="16"/>
    <x v="7"/>
  </r>
  <r>
    <x v="0"/>
    <x v="85"/>
    <x v="0"/>
    <n v="2"/>
    <n v="355"/>
    <x v="33"/>
    <x v="7"/>
  </r>
  <r>
    <x v="0"/>
    <x v="85"/>
    <x v="1"/>
    <n v="3"/>
    <n v="355"/>
    <x v="33"/>
    <x v="7"/>
  </r>
  <r>
    <x v="0"/>
    <x v="85"/>
    <x v="0"/>
    <n v="0"/>
    <n v="900"/>
    <x v="23"/>
    <x v="2"/>
  </r>
  <r>
    <x v="0"/>
    <x v="85"/>
    <x v="1"/>
    <n v="2"/>
    <n v="900"/>
    <x v="23"/>
    <x v="2"/>
  </r>
  <r>
    <x v="0"/>
    <x v="85"/>
    <x v="0"/>
    <n v="0"/>
    <n v="800"/>
    <x v="2"/>
    <x v="2"/>
  </r>
  <r>
    <x v="0"/>
    <x v="85"/>
    <x v="1"/>
    <n v="2"/>
    <n v="800"/>
    <x v="2"/>
    <x v="2"/>
  </r>
  <r>
    <x v="0"/>
    <x v="85"/>
    <x v="0"/>
    <n v="0"/>
    <n v="545"/>
    <x v="12"/>
    <x v="4"/>
  </r>
  <r>
    <x v="0"/>
    <x v="85"/>
    <x v="1"/>
    <n v="1"/>
    <n v="545"/>
    <x v="12"/>
    <x v="4"/>
  </r>
  <r>
    <x v="0"/>
    <x v="86"/>
    <x v="1"/>
    <n v="1.5"/>
    <n v="101"/>
    <x v="0"/>
    <x v="0"/>
  </r>
  <r>
    <x v="0"/>
    <x v="87"/>
    <x v="0"/>
    <n v="2"/>
    <n v="600"/>
    <x v="15"/>
    <x v="1"/>
  </r>
  <r>
    <x v="0"/>
    <x v="87"/>
    <x v="1"/>
    <n v="1"/>
    <n v="600"/>
    <x v="15"/>
    <x v="1"/>
  </r>
  <r>
    <x v="0"/>
    <x v="87"/>
    <x v="0"/>
    <n v="1"/>
    <n v="765"/>
    <x v="29"/>
    <x v="5"/>
  </r>
  <r>
    <x v="0"/>
    <x v="87"/>
    <x v="1"/>
    <n v="0"/>
    <n v="765"/>
    <x v="29"/>
    <x v="5"/>
  </r>
  <r>
    <x v="0"/>
    <x v="87"/>
    <x v="0"/>
    <n v="2"/>
    <n v="400"/>
    <x v="9"/>
    <x v="3"/>
  </r>
  <r>
    <x v="0"/>
    <x v="87"/>
    <x v="1"/>
    <n v="1"/>
    <n v="400"/>
    <x v="9"/>
    <x v="3"/>
  </r>
  <r>
    <x v="0"/>
    <x v="87"/>
    <x v="0"/>
    <n v="0"/>
    <n v="640"/>
    <x v="8"/>
    <x v="1"/>
  </r>
  <r>
    <x v="0"/>
    <x v="87"/>
    <x v="1"/>
    <n v="0"/>
    <n v="640"/>
    <x v="8"/>
    <x v="1"/>
  </r>
  <r>
    <x v="0"/>
    <x v="87"/>
    <x v="0"/>
    <n v="22"/>
    <n v="112"/>
    <x v="0"/>
    <x v="0"/>
  </r>
  <r>
    <x v="0"/>
    <x v="87"/>
    <x v="1"/>
    <n v="45"/>
    <n v="112"/>
    <x v="0"/>
    <x v="0"/>
  </r>
  <r>
    <x v="0"/>
    <x v="87"/>
    <x v="0"/>
    <n v="2"/>
    <n v="550"/>
    <x v="18"/>
    <x v="4"/>
  </r>
  <r>
    <x v="0"/>
    <x v="87"/>
    <x v="1"/>
    <n v="0"/>
    <n v="550"/>
    <x v="18"/>
    <x v="4"/>
  </r>
  <r>
    <x v="0"/>
    <x v="87"/>
    <x v="0"/>
    <n v="0"/>
    <n v="900"/>
    <x v="23"/>
    <x v="2"/>
  </r>
  <r>
    <x v="0"/>
    <x v="87"/>
    <x v="1"/>
    <n v="1"/>
    <n v="900"/>
    <x v="23"/>
    <x v="2"/>
  </r>
  <r>
    <x v="0"/>
    <x v="88"/>
    <x v="0"/>
    <n v="8.8000000000000007"/>
    <n v="101"/>
    <x v="0"/>
    <x v="0"/>
  </r>
  <r>
    <x v="0"/>
    <x v="88"/>
    <x v="1"/>
    <n v="2"/>
    <n v="101"/>
    <x v="0"/>
    <x v="0"/>
  </r>
  <r>
    <x v="0"/>
    <x v="88"/>
    <x v="0"/>
    <n v="4"/>
    <n v="600"/>
    <x v="15"/>
    <x v="1"/>
  </r>
  <r>
    <x v="0"/>
    <x v="88"/>
    <x v="1"/>
    <n v="2"/>
    <n v="600"/>
    <x v="15"/>
    <x v="1"/>
  </r>
  <r>
    <x v="0"/>
    <x v="89"/>
    <x v="0"/>
    <n v="16.489999999999998"/>
    <n v="108"/>
    <x v="0"/>
    <x v="0"/>
  </r>
  <r>
    <x v="0"/>
    <x v="89"/>
    <x v="1"/>
    <n v="17.47"/>
    <n v="108"/>
    <x v="0"/>
    <x v="0"/>
  </r>
  <r>
    <x v="0"/>
    <x v="89"/>
    <x v="0"/>
    <n v="0"/>
    <n v="600"/>
    <x v="15"/>
    <x v="1"/>
  </r>
  <r>
    <x v="0"/>
    <x v="89"/>
    <x v="1"/>
    <n v="3"/>
    <n v="600"/>
    <x v="15"/>
    <x v="1"/>
  </r>
  <r>
    <x v="0"/>
    <x v="90"/>
    <x v="0"/>
    <n v="1"/>
    <n v="150"/>
    <x v="0"/>
    <x v="0"/>
  </r>
  <r>
    <x v="0"/>
    <x v="91"/>
    <x v="0"/>
    <n v="48.629800000000003"/>
    <n v="150"/>
    <x v="0"/>
    <x v="0"/>
  </r>
  <r>
    <x v="0"/>
    <x v="91"/>
    <x v="1"/>
    <n v="30.9"/>
    <n v="150"/>
    <x v="0"/>
    <x v="0"/>
  </r>
  <r>
    <x v="0"/>
    <x v="92"/>
    <x v="0"/>
    <n v="1"/>
    <n v="150"/>
    <x v="0"/>
    <x v="0"/>
  </r>
  <r>
    <x v="0"/>
    <x v="92"/>
    <x v="1"/>
    <n v="1"/>
    <n v="150"/>
    <x v="0"/>
    <x v="0"/>
  </r>
  <r>
    <x v="0"/>
    <x v="93"/>
    <x v="0"/>
    <n v="12.5"/>
    <n v="101"/>
    <x v="0"/>
    <x v="0"/>
  </r>
  <r>
    <x v="0"/>
    <x v="93"/>
    <x v="1"/>
    <n v="7"/>
    <n v="101"/>
    <x v="0"/>
    <x v="0"/>
  </r>
  <r>
    <x v="0"/>
    <x v="94"/>
    <x v="0"/>
    <n v="2.75"/>
    <n v="150"/>
    <x v="0"/>
    <x v="0"/>
  </r>
  <r>
    <x v="0"/>
    <x v="94"/>
    <x v="1"/>
    <n v="1"/>
    <n v="150"/>
    <x v="0"/>
    <x v="0"/>
  </r>
  <r>
    <x v="0"/>
    <x v="95"/>
    <x v="0"/>
    <n v="8.2385000000000002"/>
    <n v="150"/>
    <x v="0"/>
    <x v="0"/>
  </r>
  <r>
    <x v="0"/>
    <x v="95"/>
    <x v="1"/>
    <n v="3.5"/>
    <n v="150"/>
    <x v="0"/>
    <x v="0"/>
  </r>
  <r>
    <x v="0"/>
    <x v="96"/>
    <x v="0"/>
    <n v="1"/>
    <n v="200"/>
    <x v="19"/>
    <x v="0"/>
  </r>
  <r>
    <x v="0"/>
    <x v="96"/>
    <x v="1"/>
    <n v="1.5076000000000001"/>
    <n v="200"/>
    <x v="19"/>
    <x v="0"/>
  </r>
  <r>
    <x v="0"/>
    <x v="97"/>
    <x v="0"/>
    <n v="2.6"/>
    <n v="101"/>
    <x v="0"/>
    <x v="0"/>
  </r>
  <r>
    <x v="0"/>
    <x v="97"/>
    <x v="0"/>
    <n v="31.8"/>
    <n v="123"/>
    <x v="0"/>
    <x v="0"/>
  </r>
  <r>
    <x v="0"/>
    <x v="97"/>
    <x v="1"/>
    <n v="19"/>
    <n v="123"/>
    <x v="0"/>
    <x v="0"/>
  </r>
  <r>
    <x v="0"/>
    <x v="97"/>
    <x v="0"/>
    <n v="12.8308"/>
    <n v="220"/>
    <x v="20"/>
    <x v="0"/>
  </r>
  <r>
    <x v="0"/>
    <x v="97"/>
    <x v="1"/>
    <n v="5"/>
    <n v="220"/>
    <x v="20"/>
    <x v="0"/>
  </r>
  <r>
    <x v="0"/>
    <x v="97"/>
    <x v="0"/>
    <n v="1"/>
    <n v="310"/>
    <x v="16"/>
    <x v="7"/>
  </r>
  <r>
    <x v="0"/>
    <x v="97"/>
    <x v="1"/>
    <n v="2"/>
    <n v="310"/>
    <x v="16"/>
    <x v="7"/>
  </r>
  <r>
    <x v="0"/>
    <x v="97"/>
    <x v="0"/>
    <n v="1"/>
    <n v="400"/>
    <x v="9"/>
    <x v="3"/>
  </r>
  <r>
    <x v="0"/>
    <x v="97"/>
    <x v="0"/>
    <n v="0.85"/>
    <n v="550"/>
    <x v="18"/>
    <x v="4"/>
  </r>
  <r>
    <x v="0"/>
    <x v="97"/>
    <x v="1"/>
    <n v="1"/>
    <n v="550"/>
    <x v="18"/>
    <x v="4"/>
  </r>
  <r>
    <x v="0"/>
    <x v="97"/>
    <x v="0"/>
    <n v="2"/>
    <n v="600"/>
    <x v="15"/>
    <x v="1"/>
  </r>
  <r>
    <x v="0"/>
    <x v="97"/>
    <x v="1"/>
    <n v="3"/>
    <n v="600"/>
    <x v="15"/>
    <x v="1"/>
  </r>
  <r>
    <x v="0"/>
    <x v="97"/>
    <x v="0"/>
    <n v="2"/>
    <n v="700"/>
    <x v="7"/>
    <x v="5"/>
  </r>
  <r>
    <x v="0"/>
    <x v="97"/>
    <x v="0"/>
    <n v="4"/>
    <n v="800"/>
    <x v="2"/>
    <x v="2"/>
  </r>
  <r>
    <x v="0"/>
    <x v="97"/>
    <x v="1"/>
    <n v="2"/>
    <n v="800"/>
    <x v="2"/>
    <x v="2"/>
  </r>
  <r>
    <x v="0"/>
    <x v="98"/>
    <x v="0"/>
    <n v="1"/>
    <n v="150"/>
    <x v="0"/>
    <x v="0"/>
  </r>
  <r>
    <x v="0"/>
    <x v="99"/>
    <x v="0"/>
    <n v="5"/>
    <n v="105"/>
    <x v="0"/>
    <x v="0"/>
  </r>
  <r>
    <x v="0"/>
    <x v="99"/>
    <x v="1"/>
    <n v="2.4923999999999999"/>
    <n v="105"/>
    <x v="0"/>
    <x v="0"/>
  </r>
  <r>
    <x v="0"/>
    <x v="100"/>
    <x v="0"/>
    <n v="29"/>
    <n v="101"/>
    <x v="0"/>
    <x v="0"/>
  </r>
  <r>
    <x v="0"/>
    <x v="100"/>
    <x v="1"/>
    <n v="21.538499999999999"/>
    <n v="101"/>
    <x v="0"/>
    <x v="0"/>
  </r>
  <r>
    <x v="0"/>
    <x v="101"/>
    <x v="0"/>
    <n v="7.1383999999999999"/>
    <n v="150"/>
    <x v="0"/>
    <x v="0"/>
  </r>
  <r>
    <x v="0"/>
    <x v="101"/>
    <x v="1"/>
    <n v="4"/>
    <n v="150"/>
    <x v="0"/>
    <x v="0"/>
  </r>
  <r>
    <x v="0"/>
    <x v="102"/>
    <x v="0"/>
    <n v="21.3476"/>
    <n v="101"/>
    <x v="0"/>
    <x v="0"/>
  </r>
  <r>
    <x v="0"/>
    <x v="102"/>
    <x v="1"/>
    <n v="105.03230000000001"/>
    <n v="101"/>
    <x v="0"/>
    <x v="0"/>
  </r>
  <r>
    <x v="0"/>
    <x v="102"/>
    <x v="1"/>
    <n v="4"/>
    <n v="105"/>
    <x v="0"/>
    <x v="0"/>
  </r>
  <r>
    <x v="0"/>
    <x v="103"/>
    <x v="0"/>
    <n v="0.32300000000000001"/>
    <n v="150"/>
    <x v="0"/>
    <x v="0"/>
  </r>
  <r>
    <x v="0"/>
    <x v="104"/>
    <x v="0"/>
    <n v="71.595200000000006"/>
    <n v="105"/>
    <x v="0"/>
    <x v="0"/>
  </r>
  <r>
    <x v="0"/>
    <x v="104"/>
    <x v="1"/>
    <n v="156.62759413257899"/>
    <n v="105"/>
    <x v="0"/>
    <x v="0"/>
  </r>
  <r>
    <x v="0"/>
    <x v="104"/>
    <x v="1"/>
    <n v="1"/>
    <n v="110"/>
    <x v="0"/>
    <x v="0"/>
  </r>
  <r>
    <x v="0"/>
    <x v="104"/>
    <x v="0"/>
    <n v="18.2"/>
    <n v="113"/>
    <x v="0"/>
    <x v="0"/>
  </r>
  <r>
    <x v="0"/>
    <x v="104"/>
    <x v="1"/>
    <n v="33.2083941325795"/>
    <n v="113"/>
    <x v="0"/>
    <x v="0"/>
  </r>
  <r>
    <x v="0"/>
    <x v="104"/>
    <x v="0"/>
    <n v="0.5"/>
    <n v="150"/>
    <x v="0"/>
    <x v="0"/>
  </r>
  <r>
    <x v="0"/>
    <x v="104"/>
    <x v="1"/>
    <n v="12"/>
    <n v="150"/>
    <x v="0"/>
    <x v="0"/>
  </r>
  <r>
    <x v="0"/>
    <x v="104"/>
    <x v="0"/>
    <n v="8.4306999999999999"/>
    <n v="200"/>
    <x v="19"/>
    <x v="0"/>
  </r>
  <r>
    <x v="0"/>
    <x v="104"/>
    <x v="1"/>
    <n v="26.594894132579501"/>
    <n v="200"/>
    <x v="19"/>
    <x v="0"/>
  </r>
  <r>
    <x v="0"/>
    <x v="104"/>
    <x v="0"/>
    <n v="7.65"/>
    <n v="220"/>
    <x v="20"/>
    <x v="0"/>
  </r>
  <r>
    <x v="0"/>
    <x v="104"/>
    <x v="1"/>
    <n v="25.120688265158901"/>
    <n v="220"/>
    <x v="20"/>
    <x v="0"/>
  </r>
  <r>
    <x v="0"/>
    <x v="104"/>
    <x v="1"/>
    <n v="2"/>
    <n v="225"/>
    <x v="14"/>
    <x v="0"/>
  </r>
  <r>
    <x v="0"/>
    <x v="105"/>
    <x v="0"/>
    <n v="14"/>
    <n v="230"/>
    <x v="21"/>
    <x v="6"/>
  </r>
  <r>
    <x v="0"/>
    <x v="105"/>
    <x v="1"/>
    <n v="29"/>
    <n v="230"/>
    <x v="21"/>
    <x v="6"/>
  </r>
  <r>
    <x v="0"/>
    <x v="105"/>
    <x v="0"/>
    <n v="25.5"/>
    <n v="235"/>
    <x v="21"/>
    <x v="6"/>
  </r>
  <r>
    <x v="0"/>
    <x v="105"/>
    <x v="1"/>
    <n v="38.49"/>
    <n v="235"/>
    <x v="21"/>
    <x v="6"/>
  </r>
  <r>
    <x v="0"/>
    <x v="105"/>
    <x v="0"/>
    <n v="12.75"/>
    <n v="260"/>
    <x v="21"/>
    <x v="6"/>
  </r>
  <r>
    <x v="0"/>
    <x v="105"/>
    <x v="1"/>
    <n v="19"/>
    <n v="260"/>
    <x v="21"/>
    <x v="6"/>
  </r>
  <r>
    <x v="0"/>
    <x v="106"/>
    <x v="1"/>
    <n v="2"/>
    <n v="300"/>
    <x v="22"/>
    <x v="7"/>
  </r>
  <r>
    <x v="0"/>
    <x v="106"/>
    <x v="0"/>
    <n v="10"/>
    <n v="300"/>
    <x v="22"/>
    <x v="7"/>
  </r>
  <r>
    <x v="0"/>
    <x v="106"/>
    <x v="1"/>
    <n v="4"/>
    <n v="310"/>
    <x v="16"/>
    <x v="7"/>
  </r>
  <r>
    <x v="0"/>
    <x v="106"/>
    <x v="0"/>
    <n v="8"/>
    <n v="310"/>
    <x v="16"/>
    <x v="7"/>
  </r>
  <r>
    <x v="0"/>
    <x v="106"/>
    <x v="1"/>
    <n v="0"/>
    <n v="370"/>
    <x v="34"/>
    <x v="7"/>
  </r>
  <r>
    <x v="0"/>
    <x v="106"/>
    <x v="0"/>
    <n v="1"/>
    <n v="370"/>
    <x v="34"/>
    <x v="7"/>
  </r>
  <r>
    <x v="0"/>
    <x v="106"/>
    <x v="1"/>
    <n v="3"/>
    <n v="355"/>
    <x v="33"/>
    <x v="7"/>
  </r>
  <r>
    <x v="0"/>
    <x v="106"/>
    <x v="0"/>
    <n v="1"/>
    <n v="355"/>
    <x v="33"/>
    <x v="7"/>
  </r>
  <r>
    <x v="0"/>
    <x v="106"/>
    <x v="1"/>
    <n v="4"/>
    <n v="340"/>
    <x v="13"/>
    <x v="7"/>
  </r>
  <r>
    <x v="0"/>
    <x v="106"/>
    <x v="0"/>
    <n v="2"/>
    <n v="340"/>
    <x v="13"/>
    <x v="7"/>
  </r>
  <r>
    <x v="0"/>
    <x v="107"/>
    <x v="0"/>
    <n v="4"/>
    <n v="400"/>
    <x v="9"/>
    <x v="3"/>
  </r>
  <r>
    <x v="0"/>
    <x v="107"/>
    <x v="1"/>
    <n v="20"/>
    <n v="400"/>
    <x v="9"/>
    <x v="3"/>
  </r>
  <r>
    <x v="0"/>
    <x v="108"/>
    <x v="0"/>
    <n v="1"/>
    <n v="540"/>
    <x v="35"/>
    <x v="4"/>
  </r>
  <r>
    <x v="0"/>
    <x v="108"/>
    <x v="1"/>
    <n v="5"/>
    <n v="540"/>
    <x v="35"/>
    <x v="4"/>
  </r>
  <r>
    <x v="0"/>
    <x v="108"/>
    <x v="0"/>
    <n v="1"/>
    <n v="550"/>
    <x v="18"/>
    <x v="4"/>
  </r>
  <r>
    <x v="0"/>
    <x v="108"/>
    <x v="1"/>
    <n v="11"/>
    <n v="550"/>
    <x v="18"/>
    <x v="4"/>
  </r>
  <r>
    <x v="0"/>
    <x v="109"/>
    <x v="1"/>
    <n v="5"/>
    <n v="580"/>
    <x v="1"/>
    <x v="1"/>
  </r>
  <r>
    <x v="0"/>
    <x v="109"/>
    <x v="0"/>
    <n v="9"/>
    <n v="600"/>
    <x v="15"/>
    <x v="1"/>
  </r>
  <r>
    <x v="0"/>
    <x v="109"/>
    <x v="1"/>
    <n v="24"/>
    <n v="600"/>
    <x v="15"/>
    <x v="1"/>
  </r>
  <r>
    <x v="0"/>
    <x v="109"/>
    <x v="0"/>
    <n v="1"/>
    <n v="640"/>
    <x v="8"/>
    <x v="1"/>
  </r>
  <r>
    <x v="0"/>
    <x v="109"/>
    <x v="1"/>
    <n v="8"/>
    <n v="640"/>
    <x v="8"/>
    <x v="1"/>
  </r>
  <r>
    <x v="0"/>
    <x v="110"/>
    <x v="0"/>
    <n v="0.5"/>
    <n v="690"/>
    <x v="36"/>
    <x v="5"/>
  </r>
  <r>
    <x v="0"/>
    <x v="110"/>
    <x v="1"/>
    <n v="1"/>
    <n v="690"/>
    <x v="36"/>
    <x v="5"/>
  </r>
  <r>
    <x v="0"/>
    <x v="110"/>
    <x v="0"/>
    <n v="2"/>
    <n v="700"/>
    <x v="7"/>
    <x v="5"/>
  </r>
  <r>
    <x v="0"/>
    <x v="110"/>
    <x v="1"/>
    <n v="5"/>
    <n v="700"/>
    <x v="7"/>
    <x v="5"/>
  </r>
  <r>
    <x v="0"/>
    <x v="110"/>
    <x v="0"/>
    <n v="3.5"/>
    <n v="735"/>
    <x v="24"/>
    <x v="5"/>
  </r>
  <r>
    <x v="0"/>
    <x v="110"/>
    <x v="1"/>
    <n v="4"/>
    <n v="735"/>
    <x v="24"/>
    <x v="5"/>
  </r>
  <r>
    <x v="0"/>
    <x v="110"/>
    <x v="0"/>
    <n v="0"/>
    <n v="740"/>
    <x v="24"/>
    <x v="5"/>
  </r>
  <r>
    <x v="0"/>
    <x v="110"/>
    <x v="1"/>
    <n v="2"/>
    <n v="740"/>
    <x v="24"/>
    <x v="5"/>
  </r>
  <r>
    <x v="0"/>
    <x v="110"/>
    <x v="0"/>
    <n v="0"/>
    <n v="750"/>
    <x v="24"/>
    <x v="5"/>
  </r>
  <r>
    <x v="0"/>
    <x v="110"/>
    <x v="1"/>
    <n v="5"/>
    <n v="750"/>
    <x v="24"/>
    <x v="5"/>
  </r>
  <r>
    <x v="0"/>
    <x v="110"/>
    <x v="0"/>
    <n v="0"/>
    <n v="765"/>
    <x v="29"/>
    <x v="5"/>
  </r>
  <r>
    <x v="0"/>
    <x v="110"/>
    <x v="1"/>
    <n v="1"/>
    <n v="765"/>
    <x v="29"/>
    <x v="5"/>
  </r>
  <r>
    <x v="0"/>
    <x v="111"/>
    <x v="0"/>
    <n v="11"/>
    <n v="800"/>
    <x v="2"/>
    <x v="2"/>
  </r>
  <r>
    <x v="0"/>
    <x v="111"/>
    <x v="1"/>
    <n v="18"/>
    <n v="800"/>
    <x v="2"/>
    <x v="2"/>
  </r>
  <r>
    <x v="0"/>
    <x v="111"/>
    <x v="0"/>
    <n v="0.3"/>
    <n v="880"/>
    <x v="37"/>
    <x v="2"/>
  </r>
  <r>
    <x v="0"/>
    <x v="111"/>
    <x v="1"/>
    <n v="2"/>
    <n v="880"/>
    <x v="37"/>
    <x v="2"/>
  </r>
  <r>
    <x v="0"/>
    <x v="111"/>
    <x v="0"/>
    <n v="0.3"/>
    <n v="780"/>
    <x v="5"/>
    <x v="2"/>
  </r>
  <r>
    <x v="0"/>
    <x v="111"/>
    <x v="1"/>
    <n v="5"/>
    <n v="780"/>
    <x v="5"/>
    <x v="2"/>
  </r>
  <r>
    <x v="0"/>
    <x v="111"/>
    <x v="0"/>
    <n v="2"/>
    <n v="870"/>
    <x v="38"/>
    <x v="2"/>
  </r>
  <r>
    <x v="0"/>
    <x v="111"/>
    <x v="1"/>
    <n v="0"/>
    <n v="870"/>
    <x v="38"/>
    <x v="2"/>
  </r>
  <r>
    <x v="0"/>
    <x v="111"/>
    <x v="0"/>
    <n v="2"/>
    <n v="860"/>
    <x v="39"/>
    <x v="2"/>
  </r>
  <r>
    <x v="0"/>
    <x v="111"/>
    <x v="1"/>
    <n v="6"/>
    <n v="860"/>
    <x v="39"/>
    <x v="2"/>
  </r>
  <r>
    <x v="0"/>
    <x v="112"/>
    <x v="0"/>
    <n v="2.85"/>
    <n v="900"/>
    <x v="23"/>
    <x v="2"/>
  </r>
  <r>
    <x v="0"/>
    <x v="112"/>
    <x v="1"/>
    <n v="11"/>
    <n v="900"/>
    <x v="23"/>
    <x v="2"/>
  </r>
  <r>
    <x v="0"/>
    <x v="113"/>
    <x v="0"/>
    <n v="3"/>
    <n v="101"/>
    <x v="0"/>
    <x v="0"/>
  </r>
  <r>
    <x v="0"/>
    <x v="113"/>
    <x v="1"/>
    <n v="84.553557387642101"/>
    <n v="101"/>
    <x v="0"/>
    <x v="0"/>
  </r>
  <r>
    <x v="0"/>
    <x v="113"/>
    <x v="0"/>
    <n v="10.75"/>
    <n v="105"/>
    <x v="0"/>
    <x v="0"/>
  </r>
  <r>
    <x v="0"/>
    <x v="113"/>
    <x v="1"/>
    <n v="46.246584055445702"/>
    <n v="105"/>
    <x v="0"/>
    <x v="0"/>
  </r>
  <r>
    <x v="0"/>
    <x v="113"/>
    <x v="0"/>
    <n v="8"/>
    <n v="232"/>
    <x v="21"/>
    <x v="6"/>
  </r>
  <r>
    <x v="0"/>
    <x v="113"/>
    <x v="1"/>
    <n v="37"/>
    <n v="232"/>
    <x v="21"/>
    <x v="6"/>
  </r>
  <r>
    <x v="0"/>
    <x v="114"/>
    <x v="1"/>
    <n v="1.5"/>
    <n v="150"/>
    <x v="0"/>
    <x v="0"/>
  </r>
  <r>
    <x v="0"/>
    <x v="115"/>
    <x v="0"/>
    <n v="36.219816050308701"/>
    <n v="105"/>
    <x v="0"/>
    <x v="0"/>
  </r>
  <r>
    <x v="0"/>
    <x v="115"/>
    <x v="1"/>
    <n v="3.1781572722552398"/>
    <n v="105"/>
    <x v="0"/>
    <x v="0"/>
  </r>
  <r>
    <x v="0"/>
    <x v="115"/>
    <x v="0"/>
    <n v="13.9077"/>
    <n v="220"/>
    <x v="20"/>
    <x v="0"/>
  </r>
  <r>
    <x v="0"/>
    <x v="115"/>
    <x v="1"/>
    <n v="4"/>
    <n v="220"/>
    <x v="20"/>
    <x v="0"/>
  </r>
  <r>
    <x v="0"/>
    <x v="116"/>
    <x v="0"/>
    <n v="2"/>
    <n v="105"/>
    <x v="0"/>
    <x v="0"/>
  </r>
  <r>
    <x v="0"/>
    <x v="116"/>
    <x v="1"/>
    <n v="1.36923786995904"/>
    <n v="105"/>
    <x v="0"/>
    <x v="0"/>
  </r>
  <r>
    <x v="0"/>
    <x v="116"/>
    <x v="1"/>
    <n v="1"/>
    <n v="150"/>
    <x v="0"/>
    <x v="0"/>
  </r>
  <r>
    <x v="0"/>
    <x v="116"/>
    <x v="0"/>
    <n v="14.6175"/>
    <n v="220"/>
    <x v="20"/>
    <x v="0"/>
  </r>
  <r>
    <x v="0"/>
    <x v="116"/>
    <x v="1"/>
    <n v="11.797092251774099"/>
    <n v="220"/>
    <x v="20"/>
    <x v="0"/>
  </r>
  <r>
    <x v="0"/>
    <x v="117"/>
    <x v="0"/>
    <n v="72.14"/>
    <n v="201"/>
    <x v="19"/>
    <x v="0"/>
  </r>
  <r>
    <x v="0"/>
    <x v="117"/>
    <x v="1"/>
    <n v="20.48"/>
    <n v="201"/>
    <x v="19"/>
    <x v="0"/>
  </r>
  <r>
    <x v="0"/>
    <x v="118"/>
    <x v="0"/>
    <n v="6"/>
    <n v="300"/>
    <x v="22"/>
    <x v="7"/>
  </r>
  <r>
    <x v="0"/>
    <x v="118"/>
    <x v="1"/>
    <n v="0"/>
    <n v="300"/>
    <x v="22"/>
    <x v="7"/>
  </r>
  <r>
    <x v="0"/>
    <x v="118"/>
    <x v="0"/>
    <n v="2"/>
    <n v="310"/>
    <x v="16"/>
    <x v="7"/>
  </r>
  <r>
    <x v="0"/>
    <x v="118"/>
    <x v="1"/>
    <n v="2"/>
    <n v="310"/>
    <x v="16"/>
    <x v="7"/>
  </r>
  <r>
    <x v="0"/>
    <x v="118"/>
    <x v="0"/>
    <n v="5.75"/>
    <n v="340"/>
    <x v="13"/>
    <x v="7"/>
  </r>
  <r>
    <x v="0"/>
    <x v="118"/>
    <x v="1"/>
    <n v="2"/>
    <n v="340"/>
    <x v="13"/>
    <x v="7"/>
  </r>
  <r>
    <x v="0"/>
    <x v="118"/>
    <x v="0"/>
    <n v="1.65"/>
    <n v="370"/>
    <x v="34"/>
    <x v="7"/>
  </r>
  <r>
    <x v="0"/>
    <x v="118"/>
    <x v="0"/>
    <n v="0.3"/>
    <n v="355"/>
    <x v="33"/>
    <x v="7"/>
  </r>
  <r>
    <x v="0"/>
    <x v="119"/>
    <x v="0"/>
    <n v="10.6"/>
    <n v="400"/>
    <x v="9"/>
    <x v="3"/>
  </r>
  <r>
    <x v="0"/>
    <x v="119"/>
    <x v="1"/>
    <n v="1"/>
    <n v="400"/>
    <x v="9"/>
    <x v="3"/>
  </r>
  <r>
    <x v="0"/>
    <x v="119"/>
    <x v="0"/>
    <n v="4"/>
    <n v="450"/>
    <x v="40"/>
    <x v="3"/>
  </r>
  <r>
    <x v="0"/>
    <x v="119"/>
    <x v="1"/>
    <n v="0"/>
    <n v="450"/>
    <x v="40"/>
    <x v="3"/>
  </r>
  <r>
    <x v="0"/>
    <x v="119"/>
    <x v="0"/>
    <n v="2"/>
    <n v="510"/>
    <x v="10"/>
    <x v="3"/>
  </r>
  <r>
    <x v="0"/>
    <x v="119"/>
    <x v="1"/>
    <n v="0"/>
    <n v="510"/>
    <x v="10"/>
    <x v="3"/>
  </r>
  <r>
    <x v="0"/>
    <x v="120"/>
    <x v="0"/>
    <n v="16"/>
    <n v="540"/>
    <x v="35"/>
    <x v="4"/>
  </r>
  <r>
    <x v="0"/>
    <x v="120"/>
    <x v="1"/>
    <n v="3"/>
    <n v="540"/>
    <x v="35"/>
    <x v="4"/>
  </r>
  <r>
    <x v="0"/>
    <x v="120"/>
    <x v="0"/>
    <n v="4"/>
    <n v="550"/>
    <x v="18"/>
    <x v="4"/>
  </r>
  <r>
    <x v="0"/>
    <x v="120"/>
    <x v="1"/>
    <n v="1"/>
    <n v="550"/>
    <x v="18"/>
    <x v="4"/>
  </r>
  <r>
    <x v="0"/>
    <x v="121"/>
    <x v="0"/>
    <n v="5.5"/>
    <n v="640"/>
    <x v="8"/>
    <x v="1"/>
  </r>
  <r>
    <x v="0"/>
    <x v="121"/>
    <x v="1"/>
    <n v="2"/>
    <n v="640"/>
    <x v="8"/>
    <x v="1"/>
  </r>
  <r>
    <x v="0"/>
    <x v="121"/>
    <x v="0"/>
    <n v="3.6"/>
    <n v="580"/>
    <x v="1"/>
    <x v="1"/>
  </r>
  <r>
    <x v="0"/>
    <x v="121"/>
    <x v="1"/>
    <n v="1"/>
    <n v="580"/>
    <x v="1"/>
    <x v="1"/>
  </r>
  <r>
    <x v="0"/>
    <x v="121"/>
    <x v="0"/>
    <n v="11.2"/>
    <n v="600"/>
    <x v="15"/>
    <x v="1"/>
  </r>
  <r>
    <x v="0"/>
    <x v="121"/>
    <x v="1"/>
    <n v="2"/>
    <n v="600"/>
    <x v="15"/>
    <x v="1"/>
  </r>
  <r>
    <x v="0"/>
    <x v="121"/>
    <x v="0"/>
    <n v="0.7"/>
    <n v="620"/>
    <x v="41"/>
    <x v="1"/>
  </r>
  <r>
    <x v="0"/>
    <x v="121"/>
    <x v="1"/>
    <n v="0"/>
    <n v="620"/>
    <x v="41"/>
    <x v="1"/>
  </r>
  <r>
    <x v="0"/>
    <x v="122"/>
    <x v="0"/>
    <n v="3.82"/>
    <n v="735"/>
    <x v="24"/>
    <x v="5"/>
  </r>
  <r>
    <x v="0"/>
    <x v="122"/>
    <x v="1"/>
    <n v="0"/>
    <n v="735"/>
    <x v="24"/>
    <x v="5"/>
  </r>
  <r>
    <x v="0"/>
    <x v="122"/>
    <x v="0"/>
    <n v="2.15"/>
    <n v="700"/>
    <x v="7"/>
    <x v="5"/>
  </r>
  <r>
    <x v="0"/>
    <x v="122"/>
    <x v="1"/>
    <n v="0"/>
    <n v="700"/>
    <x v="7"/>
    <x v="5"/>
  </r>
  <r>
    <x v="0"/>
    <x v="122"/>
    <x v="0"/>
    <n v="6.25"/>
    <n v="710"/>
    <x v="30"/>
    <x v="5"/>
  </r>
  <r>
    <x v="0"/>
    <x v="122"/>
    <x v="1"/>
    <n v="2"/>
    <n v="710"/>
    <x v="30"/>
    <x v="5"/>
  </r>
  <r>
    <x v="0"/>
    <x v="122"/>
    <x v="0"/>
    <n v="0.56000000000000005"/>
    <n v="690"/>
    <x v="36"/>
    <x v="5"/>
  </r>
  <r>
    <x v="0"/>
    <x v="123"/>
    <x v="0"/>
    <n v="2.5"/>
    <n v="780"/>
    <x v="5"/>
    <x v="2"/>
  </r>
  <r>
    <x v="0"/>
    <x v="123"/>
    <x v="1"/>
    <n v="1"/>
    <n v="780"/>
    <x v="5"/>
    <x v="2"/>
  </r>
  <r>
    <x v="0"/>
    <x v="123"/>
    <x v="0"/>
    <n v="3.8"/>
    <n v="870"/>
    <x v="38"/>
    <x v="2"/>
  </r>
  <r>
    <x v="0"/>
    <x v="123"/>
    <x v="1"/>
    <n v="0"/>
    <n v="870"/>
    <x v="38"/>
    <x v="2"/>
  </r>
  <r>
    <x v="0"/>
    <x v="123"/>
    <x v="0"/>
    <n v="3.5"/>
    <n v="860"/>
    <x v="39"/>
    <x v="2"/>
  </r>
  <r>
    <x v="0"/>
    <x v="123"/>
    <x v="1"/>
    <n v="0"/>
    <n v="860"/>
    <x v="39"/>
    <x v="2"/>
  </r>
  <r>
    <x v="0"/>
    <x v="123"/>
    <x v="0"/>
    <n v="12.88"/>
    <n v="800"/>
    <x v="2"/>
    <x v="2"/>
  </r>
  <r>
    <x v="0"/>
    <x v="123"/>
    <x v="1"/>
    <n v="1"/>
    <n v="800"/>
    <x v="2"/>
    <x v="2"/>
  </r>
  <r>
    <x v="0"/>
    <x v="124"/>
    <x v="0"/>
    <n v="16.68"/>
    <n v="230"/>
    <x v="21"/>
    <x v="6"/>
  </r>
  <r>
    <x v="0"/>
    <x v="124"/>
    <x v="1"/>
    <n v="3"/>
    <n v="230"/>
    <x v="21"/>
    <x v="6"/>
  </r>
  <r>
    <x v="0"/>
    <x v="125"/>
    <x v="0"/>
    <n v="6.14"/>
    <n v="900"/>
    <x v="23"/>
    <x v="2"/>
  </r>
  <r>
    <x v="0"/>
    <x v="126"/>
    <x v="0"/>
    <n v="9.4920210061731893"/>
    <n v="110"/>
    <x v="0"/>
    <x v="0"/>
  </r>
  <r>
    <x v="0"/>
    <x v="126"/>
    <x v="1"/>
    <n v="15.1076568049386"/>
    <n v="110"/>
    <x v="0"/>
    <x v="0"/>
  </r>
  <r>
    <x v="0"/>
    <x v="126"/>
    <x v="0"/>
    <n v="13.61"/>
    <n v="170"/>
    <x v="42"/>
    <x v="0"/>
  </r>
  <r>
    <x v="0"/>
    <x v="126"/>
    <x v="1"/>
    <n v="4.4989999999999997"/>
    <n v="170"/>
    <x v="42"/>
    <x v="0"/>
  </r>
  <r>
    <x v="0"/>
    <x v="126"/>
    <x v="0"/>
    <n v="2.5"/>
    <n v="350"/>
    <x v="26"/>
    <x v="7"/>
  </r>
  <r>
    <x v="0"/>
    <x v="126"/>
    <x v="1"/>
    <n v="6"/>
    <n v="350"/>
    <x v="26"/>
    <x v="7"/>
  </r>
  <r>
    <x v="0"/>
    <x v="126"/>
    <x v="0"/>
    <n v="2"/>
    <n v="600"/>
    <x v="15"/>
    <x v="1"/>
  </r>
  <r>
    <x v="0"/>
    <x v="126"/>
    <x v="1"/>
    <n v="4"/>
    <n v="600"/>
    <x v="15"/>
    <x v="1"/>
  </r>
  <r>
    <x v="0"/>
    <x v="126"/>
    <x v="0"/>
    <n v="2"/>
    <n v="801"/>
    <x v="2"/>
    <x v="2"/>
  </r>
  <r>
    <x v="0"/>
    <x v="126"/>
    <x v="1"/>
    <n v="7"/>
    <n v="801"/>
    <x v="2"/>
    <x v="2"/>
  </r>
  <r>
    <x v="0"/>
    <x v="126"/>
    <x v="0"/>
    <n v="14.210286067039799"/>
    <n v="820"/>
    <x v="2"/>
    <x v="2"/>
  </r>
  <r>
    <x v="0"/>
    <x v="126"/>
    <x v="1"/>
    <n v="44.323177811111698"/>
    <n v="820"/>
    <x v="2"/>
    <x v="2"/>
  </r>
  <r>
    <x v="0"/>
    <x v="127"/>
    <x v="0"/>
    <n v="35.504943639300798"/>
    <n v="105"/>
    <x v="0"/>
    <x v="0"/>
  </r>
  <r>
    <x v="0"/>
    <x v="127"/>
    <x v="1"/>
    <n v="93.5411544568165"/>
    <n v="105"/>
    <x v="0"/>
    <x v="0"/>
  </r>
  <r>
    <x v="0"/>
    <x v="127"/>
    <x v="0"/>
    <n v="1"/>
    <n v="221"/>
    <x v="20"/>
    <x v="0"/>
  </r>
  <r>
    <x v="0"/>
    <x v="127"/>
    <x v="1"/>
    <n v="12"/>
    <n v="221"/>
    <x v="20"/>
    <x v="0"/>
  </r>
  <r>
    <x v="0"/>
    <x v="127"/>
    <x v="0"/>
    <n v="0.75"/>
    <n v="310"/>
    <x v="16"/>
    <x v="7"/>
  </r>
  <r>
    <x v="0"/>
    <x v="127"/>
    <x v="1"/>
    <n v="21.8238619973461"/>
    <n v="310"/>
    <x v="16"/>
    <x v="7"/>
  </r>
  <r>
    <x v="0"/>
    <x v="127"/>
    <x v="1"/>
    <n v="2"/>
    <n v="355"/>
    <x v="33"/>
    <x v="7"/>
  </r>
  <r>
    <x v="0"/>
    <x v="127"/>
    <x v="1"/>
    <n v="5.1528990942133497"/>
    <n v="370"/>
    <x v="34"/>
    <x v="7"/>
  </r>
  <r>
    <x v="0"/>
    <x v="127"/>
    <x v="0"/>
    <n v="5.2596275889920996"/>
    <n v="400"/>
    <x v="9"/>
    <x v="3"/>
  </r>
  <r>
    <x v="0"/>
    <x v="127"/>
    <x v="1"/>
    <n v="19"/>
    <n v="400"/>
    <x v="9"/>
    <x v="3"/>
  </r>
  <r>
    <x v="0"/>
    <x v="127"/>
    <x v="0"/>
    <n v="1"/>
    <n v="450"/>
    <x v="40"/>
    <x v="3"/>
  </r>
  <r>
    <x v="0"/>
    <x v="127"/>
    <x v="1"/>
    <n v="4"/>
    <n v="450"/>
    <x v="40"/>
    <x v="3"/>
  </r>
  <r>
    <x v="0"/>
    <x v="127"/>
    <x v="1"/>
    <n v="6"/>
    <n v="510"/>
    <x v="10"/>
    <x v="3"/>
  </r>
  <r>
    <x v="0"/>
    <x v="127"/>
    <x v="1"/>
    <n v="11.3264"/>
    <n v="530"/>
    <x v="6"/>
    <x v="4"/>
  </r>
  <r>
    <x v="0"/>
    <x v="127"/>
    <x v="0"/>
    <n v="0.25"/>
    <n v="550"/>
    <x v="18"/>
    <x v="4"/>
  </r>
  <r>
    <x v="0"/>
    <x v="127"/>
    <x v="1"/>
    <n v="6"/>
    <n v="550"/>
    <x v="18"/>
    <x v="4"/>
  </r>
  <r>
    <x v="0"/>
    <x v="127"/>
    <x v="0"/>
    <n v="2"/>
    <n v="600"/>
    <x v="15"/>
    <x v="1"/>
  </r>
  <r>
    <x v="0"/>
    <x v="127"/>
    <x v="1"/>
    <n v="18"/>
    <n v="600"/>
    <x v="15"/>
    <x v="1"/>
  </r>
  <r>
    <x v="0"/>
    <x v="127"/>
    <x v="1"/>
    <n v="5"/>
    <n v="640"/>
    <x v="8"/>
    <x v="1"/>
  </r>
  <r>
    <x v="0"/>
    <x v="127"/>
    <x v="1"/>
    <n v="3.9580568857093401"/>
    <n v="680"/>
    <x v="43"/>
    <x v="1"/>
  </r>
  <r>
    <x v="0"/>
    <x v="127"/>
    <x v="1"/>
    <n v="7.2615473374487998"/>
    <n v="701"/>
    <x v="7"/>
    <x v="5"/>
  </r>
  <r>
    <x v="0"/>
    <x v="127"/>
    <x v="0"/>
    <n v="1.7342"/>
    <n v="730"/>
    <x v="24"/>
    <x v="5"/>
  </r>
  <r>
    <x v="0"/>
    <x v="127"/>
    <x v="1"/>
    <n v="10"/>
    <n v="730"/>
    <x v="24"/>
    <x v="5"/>
  </r>
  <r>
    <x v="0"/>
    <x v="127"/>
    <x v="1"/>
    <n v="3"/>
    <n v="780"/>
    <x v="5"/>
    <x v="2"/>
  </r>
  <r>
    <x v="0"/>
    <x v="127"/>
    <x v="1"/>
    <n v="15"/>
    <n v="800"/>
    <x v="2"/>
    <x v="2"/>
  </r>
  <r>
    <x v="0"/>
    <x v="127"/>
    <x v="0"/>
    <n v="1"/>
    <n v="870"/>
    <x v="38"/>
    <x v="2"/>
  </r>
  <r>
    <x v="0"/>
    <x v="127"/>
    <x v="1"/>
    <n v="11.7546587434374"/>
    <n v="870"/>
    <x v="38"/>
    <x v="2"/>
  </r>
  <r>
    <x v="0"/>
    <x v="128"/>
    <x v="0"/>
    <n v="63.8"/>
    <n v="108"/>
    <x v="0"/>
    <x v="0"/>
  </r>
  <r>
    <x v="0"/>
    <x v="128"/>
    <x v="1"/>
    <n v="77.5"/>
    <n v="108"/>
    <x v="0"/>
    <x v="0"/>
  </r>
  <r>
    <x v="0"/>
    <x v="128"/>
    <x v="0"/>
    <n v="1"/>
    <n v="340"/>
    <x v="13"/>
    <x v="7"/>
  </r>
  <r>
    <x v="0"/>
    <x v="128"/>
    <x v="1"/>
    <n v="0"/>
    <n v="340"/>
    <x v="13"/>
    <x v="7"/>
  </r>
  <r>
    <x v="0"/>
    <x v="128"/>
    <x v="0"/>
    <n v="0"/>
    <n v="400"/>
    <x v="9"/>
    <x v="3"/>
  </r>
  <r>
    <x v="0"/>
    <x v="128"/>
    <x v="1"/>
    <n v="2"/>
    <n v="400"/>
    <x v="9"/>
    <x v="3"/>
  </r>
  <r>
    <x v="0"/>
    <x v="128"/>
    <x v="0"/>
    <n v="0"/>
    <n v="600"/>
    <x v="15"/>
    <x v="1"/>
  </r>
  <r>
    <x v="0"/>
    <x v="128"/>
    <x v="1"/>
    <n v="0"/>
    <n v="600"/>
    <x v="15"/>
    <x v="1"/>
  </r>
  <r>
    <x v="0"/>
    <x v="129"/>
    <x v="0"/>
    <n v="1"/>
    <n v="101"/>
    <x v="0"/>
    <x v="0"/>
  </r>
  <r>
    <x v="0"/>
    <x v="129"/>
    <x v="1"/>
    <n v="6"/>
    <n v="101"/>
    <x v="0"/>
    <x v="0"/>
  </r>
  <r>
    <x v="0"/>
    <x v="130"/>
    <x v="0"/>
    <n v="7.55"/>
    <n v="108"/>
    <x v="0"/>
    <x v="0"/>
  </r>
  <r>
    <x v="0"/>
    <x v="130"/>
    <x v="1"/>
    <n v="14"/>
    <n v="108"/>
    <x v="0"/>
    <x v="0"/>
  </r>
  <r>
    <x v="0"/>
    <x v="131"/>
    <x v="0"/>
    <n v="13"/>
    <n v="101"/>
    <x v="0"/>
    <x v="0"/>
  </r>
  <r>
    <x v="0"/>
    <x v="131"/>
    <x v="1"/>
    <n v="22"/>
    <n v="101"/>
    <x v="0"/>
    <x v="0"/>
  </r>
  <r>
    <x v="0"/>
    <x v="131"/>
    <x v="0"/>
    <n v="0"/>
    <n v="170"/>
    <x v="42"/>
    <x v="0"/>
  </r>
  <r>
    <x v="0"/>
    <x v="131"/>
    <x v="1"/>
    <n v="1"/>
    <n v="170"/>
    <x v="42"/>
    <x v="0"/>
  </r>
  <r>
    <x v="0"/>
    <x v="131"/>
    <x v="0"/>
    <n v="0"/>
    <n v="190"/>
    <x v="44"/>
    <x v="6"/>
  </r>
  <r>
    <x v="0"/>
    <x v="131"/>
    <x v="1"/>
    <n v="0"/>
    <n v="190"/>
    <x v="44"/>
    <x v="6"/>
  </r>
  <r>
    <x v="0"/>
    <x v="131"/>
    <x v="0"/>
    <n v="2"/>
    <n v="200"/>
    <x v="19"/>
    <x v="0"/>
  </r>
  <r>
    <x v="0"/>
    <x v="131"/>
    <x v="1"/>
    <n v="5"/>
    <n v="200"/>
    <x v="19"/>
    <x v="0"/>
  </r>
  <r>
    <x v="0"/>
    <x v="131"/>
    <x v="0"/>
    <n v="1"/>
    <n v="210"/>
    <x v="14"/>
    <x v="0"/>
  </r>
  <r>
    <x v="0"/>
    <x v="131"/>
    <x v="1"/>
    <n v="2"/>
    <n v="210"/>
    <x v="14"/>
    <x v="0"/>
  </r>
  <r>
    <x v="0"/>
    <x v="131"/>
    <x v="0"/>
    <n v="2"/>
    <n v="220"/>
    <x v="20"/>
    <x v="0"/>
  </r>
  <r>
    <x v="0"/>
    <x v="131"/>
    <x v="1"/>
    <n v="4"/>
    <n v="220"/>
    <x v="20"/>
    <x v="0"/>
  </r>
  <r>
    <x v="0"/>
    <x v="131"/>
    <x v="0"/>
    <n v="1"/>
    <n v="230"/>
    <x v="21"/>
    <x v="6"/>
  </r>
  <r>
    <x v="0"/>
    <x v="131"/>
    <x v="1"/>
    <n v="1"/>
    <n v="230"/>
    <x v="21"/>
    <x v="6"/>
  </r>
  <r>
    <x v="0"/>
    <x v="131"/>
    <x v="0"/>
    <n v="1"/>
    <n v="240"/>
    <x v="31"/>
    <x v="6"/>
  </r>
  <r>
    <x v="0"/>
    <x v="131"/>
    <x v="1"/>
    <n v="0"/>
    <n v="240"/>
    <x v="31"/>
    <x v="6"/>
  </r>
  <r>
    <x v="0"/>
    <x v="131"/>
    <x v="0"/>
    <n v="0"/>
    <n v="250"/>
    <x v="45"/>
    <x v="6"/>
  </r>
  <r>
    <x v="0"/>
    <x v="131"/>
    <x v="1"/>
    <n v="1"/>
    <n v="250"/>
    <x v="45"/>
    <x v="6"/>
  </r>
  <r>
    <x v="0"/>
    <x v="131"/>
    <x v="0"/>
    <n v="1"/>
    <n v="260"/>
    <x v="21"/>
    <x v="6"/>
  </r>
  <r>
    <x v="0"/>
    <x v="131"/>
    <x v="1"/>
    <n v="1"/>
    <n v="260"/>
    <x v="21"/>
    <x v="6"/>
  </r>
  <r>
    <x v="0"/>
    <x v="131"/>
    <x v="0"/>
    <n v="2"/>
    <n v="270"/>
    <x v="27"/>
    <x v="0"/>
  </r>
  <r>
    <x v="0"/>
    <x v="131"/>
    <x v="1"/>
    <n v="1"/>
    <n v="270"/>
    <x v="27"/>
    <x v="0"/>
  </r>
  <r>
    <x v="0"/>
    <x v="131"/>
    <x v="0"/>
    <n v="0"/>
    <n v="271"/>
    <x v="27"/>
    <x v="0"/>
  </r>
  <r>
    <x v="0"/>
    <x v="131"/>
    <x v="1"/>
    <n v="0"/>
    <n v="271"/>
    <x v="27"/>
    <x v="0"/>
  </r>
  <r>
    <x v="0"/>
    <x v="131"/>
    <x v="0"/>
    <n v="1"/>
    <n v="276"/>
    <x v="46"/>
    <x v="0"/>
  </r>
  <r>
    <x v="0"/>
    <x v="131"/>
    <x v="1"/>
    <n v="0"/>
    <n v="276"/>
    <x v="46"/>
    <x v="0"/>
  </r>
  <r>
    <x v="0"/>
    <x v="131"/>
    <x v="0"/>
    <n v="0"/>
    <n v="300"/>
    <x v="22"/>
    <x v="7"/>
  </r>
  <r>
    <x v="0"/>
    <x v="131"/>
    <x v="1"/>
    <n v="2"/>
    <n v="300"/>
    <x v="22"/>
    <x v="7"/>
  </r>
  <r>
    <x v="0"/>
    <x v="131"/>
    <x v="0"/>
    <n v="0"/>
    <s v="301a"/>
    <x v="47"/>
    <x v="7"/>
  </r>
  <r>
    <x v="0"/>
    <x v="131"/>
    <x v="1"/>
    <n v="1"/>
    <s v="301a"/>
    <x v="47"/>
    <x v="7"/>
  </r>
  <r>
    <x v="0"/>
    <x v="131"/>
    <x v="0"/>
    <n v="1"/>
    <n v="311"/>
    <x v="16"/>
    <x v="7"/>
  </r>
  <r>
    <x v="0"/>
    <x v="131"/>
    <x v="1"/>
    <n v="2"/>
    <n v="311"/>
    <x v="16"/>
    <x v="7"/>
  </r>
  <r>
    <x v="0"/>
    <x v="131"/>
    <x v="0"/>
    <n v="0"/>
    <n v="320"/>
    <x v="16"/>
    <x v="7"/>
  </r>
  <r>
    <x v="0"/>
    <x v="131"/>
    <x v="1"/>
    <n v="1"/>
    <n v="320"/>
    <x v="16"/>
    <x v="7"/>
  </r>
  <r>
    <x v="0"/>
    <x v="131"/>
    <x v="0"/>
    <n v="0"/>
    <n v="340"/>
    <x v="13"/>
    <x v="7"/>
  </r>
  <r>
    <x v="0"/>
    <x v="131"/>
    <x v="1"/>
    <n v="1"/>
    <n v="340"/>
    <x v="13"/>
    <x v="7"/>
  </r>
  <r>
    <x v="0"/>
    <x v="131"/>
    <x v="0"/>
    <n v="0"/>
    <n v="350"/>
    <x v="26"/>
    <x v="7"/>
  </r>
  <r>
    <x v="0"/>
    <x v="131"/>
    <x v="1"/>
    <n v="1"/>
    <n v="350"/>
    <x v="26"/>
    <x v="7"/>
  </r>
  <r>
    <x v="0"/>
    <x v="131"/>
    <x v="0"/>
    <n v="0"/>
    <n v="355"/>
    <x v="33"/>
    <x v="7"/>
  </r>
  <r>
    <x v="0"/>
    <x v="131"/>
    <x v="1"/>
    <n v="1"/>
    <n v="355"/>
    <x v="33"/>
    <x v="7"/>
  </r>
  <r>
    <x v="0"/>
    <x v="131"/>
    <x v="0"/>
    <n v="0"/>
    <n v="356"/>
    <x v="33"/>
    <x v="7"/>
  </r>
  <r>
    <x v="0"/>
    <x v="131"/>
    <x v="1"/>
    <n v="1"/>
    <n v="356"/>
    <x v="33"/>
    <x v="7"/>
  </r>
  <r>
    <x v="0"/>
    <x v="131"/>
    <x v="0"/>
    <n v="1"/>
    <n v="370"/>
    <x v="34"/>
    <x v="7"/>
  </r>
  <r>
    <x v="0"/>
    <x v="131"/>
    <x v="1"/>
    <n v="0"/>
    <n v="370"/>
    <x v="34"/>
    <x v="7"/>
  </r>
  <r>
    <x v="0"/>
    <x v="131"/>
    <x v="0"/>
    <n v="1"/>
    <n v="380"/>
    <x v="48"/>
    <x v="3"/>
  </r>
  <r>
    <x v="0"/>
    <x v="131"/>
    <x v="1"/>
    <n v="0"/>
    <n v="380"/>
    <x v="48"/>
    <x v="3"/>
  </r>
  <r>
    <x v="0"/>
    <x v="131"/>
    <x v="0"/>
    <n v="0"/>
    <n v="400"/>
    <x v="9"/>
    <x v="3"/>
  </r>
  <r>
    <x v="0"/>
    <x v="131"/>
    <x v="1"/>
    <n v="1"/>
    <n v="400"/>
    <x v="9"/>
    <x v="3"/>
  </r>
  <r>
    <x v="0"/>
    <x v="131"/>
    <x v="0"/>
    <n v="1"/>
    <n v="415"/>
    <x v="4"/>
    <x v="3"/>
  </r>
  <r>
    <x v="0"/>
    <x v="131"/>
    <x v="1"/>
    <n v="0"/>
    <n v="415"/>
    <x v="4"/>
    <x v="3"/>
  </r>
  <r>
    <x v="0"/>
    <x v="131"/>
    <x v="0"/>
    <n v="0"/>
    <n v="425"/>
    <x v="9"/>
    <x v="3"/>
  </r>
  <r>
    <x v="0"/>
    <x v="131"/>
    <x v="1"/>
    <n v="1"/>
    <n v="425"/>
    <x v="9"/>
    <x v="3"/>
  </r>
  <r>
    <x v="0"/>
    <x v="131"/>
    <x v="0"/>
    <n v="1"/>
    <n v="450"/>
    <x v="40"/>
    <x v="3"/>
  </r>
  <r>
    <x v="0"/>
    <x v="131"/>
    <x v="1"/>
    <n v="0"/>
    <n v="450"/>
    <x v="40"/>
    <x v="3"/>
  </r>
  <r>
    <x v="0"/>
    <x v="131"/>
    <x v="0"/>
    <n v="0"/>
    <n v="465"/>
    <x v="40"/>
    <x v="3"/>
  </r>
  <r>
    <x v="0"/>
    <x v="131"/>
    <x v="1"/>
    <n v="0"/>
    <n v="465"/>
    <x v="40"/>
    <x v="3"/>
  </r>
  <r>
    <x v="0"/>
    <x v="131"/>
    <x v="0"/>
    <n v="1"/>
    <n v="470"/>
    <x v="9"/>
    <x v="3"/>
  </r>
  <r>
    <x v="0"/>
    <x v="131"/>
    <x v="1"/>
    <n v="0"/>
    <n v="470"/>
    <x v="9"/>
    <x v="3"/>
  </r>
  <r>
    <x v="0"/>
    <x v="131"/>
    <x v="0"/>
    <n v="1"/>
    <n v="510"/>
    <x v="10"/>
    <x v="3"/>
  </r>
  <r>
    <x v="0"/>
    <x v="131"/>
    <x v="1"/>
    <n v="0"/>
    <n v="510"/>
    <x v="10"/>
    <x v="3"/>
  </r>
  <r>
    <x v="0"/>
    <x v="131"/>
    <x v="0"/>
    <n v="0"/>
    <n v="531"/>
    <x v="6"/>
    <x v="4"/>
  </r>
  <r>
    <x v="0"/>
    <x v="131"/>
    <x v="1"/>
    <n v="1"/>
    <n v="531"/>
    <x v="6"/>
    <x v="4"/>
  </r>
  <r>
    <x v="0"/>
    <x v="131"/>
    <x v="0"/>
    <n v="0"/>
    <n v="540"/>
    <x v="35"/>
    <x v="4"/>
  </r>
  <r>
    <x v="0"/>
    <x v="131"/>
    <x v="1"/>
    <n v="1"/>
    <n v="540"/>
    <x v="35"/>
    <x v="4"/>
  </r>
  <r>
    <x v="0"/>
    <x v="131"/>
    <x v="0"/>
    <n v="1"/>
    <n v="545"/>
    <x v="12"/>
    <x v="4"/>
  </r>
  <r>
    <x v="0"/>
    <x v="131"/>
    <x v="1"/>
    <n v="0"/>
    <n v="545"/>
    <x v="12"/>
    <x v="4"/>
  </r>
  <r>
    <x v="0"/>
    <x v="131"/>
    <x v="0"/>
    <n v="1"/>
    <n v="550"/>
    <x v="18"/>
    <x v="4"/>
  </r>
  <r>
    <x v="0"/>
    <x v="131"/>
    <x v="1"/>
    <n v="0"/>
    <n v="550"/>
    <x v="18"/>
    <x v="4"/>
  </r>
  <r>
    <x v="0"/>
    <x v="131"/>
    <x v="0"/>
    <n v="1"/>
    <n v="551"/>
    <x v="18"/>
    <x v="4"/>
  </r>
  <r>
    <x v="0"/>
    <x v="131"/>
    <x v="1"/>
    <n v="0"/>
    <n v="551"/>
    <x v="18"/>
    <x v="4"/>
  </r>
  <r>
    <x v="0"/>
    <x v="131"/>
    <x v="0"/>
    <n v="0"/>
    <n v="560"/>
    <x v="18"/>
    <x v="4"/>
  </r>
  <r>
    <x v="0"/>
    <x v="131"/>
    <x v="1"/>
    <n v="1"/>
    <n v="560"/>
    <x v="18"/>
    <x v="4"/>
  </r>
  <r>
    <x v="0"/>
    <x v="131"/>
    <x v="0"/>
    <n v="1"/>
    <s v="560a"/>
    <x v="49"/>
    <x v="4"/>
  </r>
  <r>
    <x v="0"/>
    <x v="131"/>
    <x v="1"/>
    <n v="0"/>
    <s v="560a"/>
    <x v="49"/>
    <x v="4"/>
  </r>
  <r>
    <x v="0"/>
    <x v="131"/>
    <x v="0"/>
    <n v="1"/>
    <n v="565"/>
    <x v="18"/>
    <x v="4"/>
  </r>
  <r>
    <x v="0"/>
    <x v="131"/>
    <x v="1"/>
    <n v="0"/>
    <n v="565"/>
    <x v="18"/>
    <x v="4"/>
  </r>
  <r>
    <x v="0"/>
    <x v="131"/>
    <x v="0"/>
    <n v="0"/>
    <n v="580"/>
    <x v="1"/>
    <x v="1"/>
  </r>
  <r>
    <x v="0"/>
    <x v="131"/>
    <x v="1"/>
    <n v="1"/>
    <n v="580"/>
    <x v="1"/>
    <x v="1"/>
  </r>
  <r>
    <x v="0"/>
    <x v="131"/>
    <x v="0"/>
    <n v="2"/>
    <n v="600"/>
    <x v="15"/>
    <x v="1"/>
  </r>
  <r>
    <x v="0"/>
    <x v="131"/>
    <x v="1"/>
    <n v="3"/>
    <n v="600"/>
    <x v="15"/>
    <x v="1"/>
  </r>
  <r>
    <x v="0"/>
    <x v="131"/>
    <x v="0"/>
    <n v="0"/>
    <s v="601a"/>
    <x v="50"/>
    <x v="1"/>
  </r>
  <r>
    <x v="0"/>
    <x v="131"/>
    <x v="1"/>
    <n v="1"/>
    <s v="601a"/>
    <x v="50"/>
    <x v="1"/>
  </r>
  <r>
    <x v="0"/>
    <x v="131"/>
    <x v="0"/>
    <n v="0"/>
    <s v="601b"/>
    <x v="51"/>
    <x v="1"/>
  </r>
  <r>
    <x v="0"/>
    <x v="131"/>
    <x v="1"/>
    <n v="1"/>
    <s v="601b"/>
    <x v="51"/>
    <x v="1"/>
  </r>
  <r>
    <x v="0"/>
    <x v="131"/>
    <x v="0"/>
    <n v="0"/>
    <n v="620"/>
    <x v="41"/>
    <x v="1"/>
  </r>
  <r>
    <x v="0"/>
    <x v="131"/>
    <x v="1"/>
    <n v="1"/>
    <n v="620"/>
    <x v="41"/>
    <x v="1"/>
  </r>
  <r>
    <x v="0"/>
    <x v="131"/>
    <x v="0"/>
    <n v="1"/>
    <n v="625"/>
    <x v="1"/>
    <x v="1"/>
  </r>
  <r>
    <x v="0"/>
    <x v="131"/>
    <x v="1"/>
    <n v="0"/>
    <n v="625"/>
    <x v="1"/>
    <x v="1"/>
  </r>
  <r>
    <x v="0"/>
    <x v="131"/>
    <x v="0"/>
    <n v="0"/>
    <n v="630"/>
    <x v="15"/>
    <x v="1"/>
  </r>
  <r>
    <x v="0"/>
    <x v="131"/>
    <x v="1"/>
    <n v="0"/>
    <n v="630"/>
    <x v="15"/>
    <x v="1"/>
  </r>
  <r>
    <x v="0"/>
    <x v="131"/>
    <x v="0"/>
    <n v="0"/>
    <n v="640"/>
    <x v="8"/>
    <x v="1"/>
  </r>
  <r>
    <x v="0"/>
    <x v="131"/>
    <x v="1"/>
    <n v="1"/>
    <n v="640"/>
    <x v="8"/>
    <x v="1"/>
  </r>
  <r>
    <x v="0"/>
    <x v="131"/>
    <x v="0"/>
    <n v="0"/>
    <n v="641"/>
    <x v="8"/>
    <x v="1"/>
  </r>
  <r>
    <x v="0"/>
    <x v="131"/>
    <x v="1"/>
    <n v="1"/>
    <n v="641"/>
    <x v="8"/>
    <x v="1"/>
  </r>
  <r>
    <x v="0"/>
    <x v="131"/>
    <x v="0"/>
    <n v="0"/>
    <n v="660"/>
    <x v="52"/>
    <x v="1"/>
  </r>
  <r>
    <x v="0"/>
    <x v="131"/>
    <x v="1"/>
    <n v="1"/>
    <n v="660"/>
    <x v="52"/>
    <x v="1"/>
  </r>
  <r>
    <x v="0"/>
    <x v="131"/>
    <x v="0"/>
    <n v="0"/>
    <n v="671"/>
    <x v="8"/>
    <x v="1"/>
  </r>
  <r>
    <x v="0"/>
    <x v="131"/>
    <x v="1"/>
    <n v="1"/>
    <n v="671"/>
    <x v="8"/>
    <x v="1"/>
  </r>
  <r>
    <x v="0"/>
    <x v="131"/>
    <x v="0"/>
    <n v="1"/>
    <n v="685"/>
    <x v="43"/>
    <x v="1"/>
  </r>
  <r>
    <x v="0"/>
    <x v="131"/>
    <x v="1"/>
    <n v="0"/>
    <n v="685"/>
    <x v="43"/>
    <x v="1"/>
  </r>
  <r>
    <x v="0"/>
    <x v="131"/>
    <x v="0"/>
    <n v="1"/>
    <n v="690"/>
    <x v="36"/>
    <x v="5"/>
  </r>
  <r>
    <x v="0"/>
    <x v="131"/>
    <x v="1"/>
    <n v="0"/>
    <n v="690"/>
    <x v="36"/>
    <x v="5"/>
  </r>
  <r>
    <x v="0"/>
    <x v="131"/>
    <x v="0"/>
    <n v="1"/>
    <n v="700"/>
    <x v="7"/>
    <x v="5"/>
  </r>
  <r>
    <x v="0"/>
    <x v="131"/>
    <x v="1"/>
    <n v="1"/>
    <n v="700"/>
    <x v="7"/>
    <x v="5"/>
  </r>
  <r>
    <x v="0"/>
    <x v="131"/>
    <x v="0"/>
    <n v="0"/>
    <n v="701"/>
    <x v="7"/>
    <x v="5"/>
  </r>
  <r>
    <x v="0"/>
    <x v="131"/>
    <x v="1"/>
    <n v="0"/>
    <n v="701"/>
    <x v="7"/>
    <x v="5"/>
  </r>
  <r>
    <x v="0"/>
    <x v="131"/>
    <x v="0"/>
    <n v="1"/>
    <n v="710"/>
    <x v="30"/>
    <x v="5"/>
  </r>
  <r>
    <x v="0"/>
    <x v="131"/>
    <x v="1"/>
    <n v="0"/>
    <n v="710"/>
    <x v="30"/>
    <x v="5"/>
  </r>
  <r>
    <x v="0"/>
    <x v="131"/>
    <x v="0"/>
    <n v="1"/>
    <n v="735"/>
    <x v="24"/>
    <x v="5"/>
  </r>
  <r>
    <x v="0"/>
    <x v="131"/>
    <x v="1"/>
    <n v="1"/>
    <n v="735"/>
    <x v="24"/>
    <x v="5"/>
  </r>
  <r>
    <x v="0"/>
    <x v="131"/>
    <x v="0"/>
    <n v="0"/>
    <n v="740"/>
    <x v="24"/>
    <x v="5"/>
  </r>
  <r>
    <x v="0"/>
    <x v="131"/>
    <x v="1"/>
    <n v="1"/>
    <n v="740"/>
    <x v="24"/>
    <x v="5"/>
  </r>
  <r>
    <x v="0"/>
    <x v="131"/>
    <x v="0"/>
    <n v="1"/>
    <n v="750"/>
    <x v="24"/>
    <x v="5"/>
  </r>
  <r>
    <x v="0"/>
    <x v="131"/>
    <x v="1"/>
    <n v="0"/>
    <n v="750"/>
    <x v="24"/>
    <x v="5"/>
  </r>
  <r>
    <x v="0"/>
    <x v="131"/>
    <x v="0"/>
    <n v="0"/>
    <n v="760"/>
    <x v="53"/>
    <x v="5"/>
  </r>
  <r>
    <x v="0"/>
    <x v="131"/>
    <x v="1"/>
    <n v="1"/>
    <n v="760"/>
    <x v="53"/>
    <x v="5"/>
  </r>
  <r>
    <x v="0"/>
    <x v="131"/>
    <x v="0"/>
    <n v="1"/>
    <n v="765"/>
    <x v="29"/>
    <x v="5"/>
  </r>
  <r>
    <x v="0"/>
    <x v="131"/>
    <x v="1"/>
    <n v="0"/>
    <n v="765"/>
    <x v="29"/>
    <x v="5"/>
  </r>
  <r>
    <x v="0"/>
    <x v="131"/>
    <x v="0"/>
    <n v="1"/>
    <n v="780"/>
    <x v="5"/>
    <x v="2"/>
  </r>
  <r>
    <x v="0"/>
    <x v="131"/>
    <x v="1"/>
    <n v="1"/>
    <n v="780"/>
    <x v="5"/>
    <x v="2"/>
  </r>
  <r>
    <x v="0"/>
    <x v="131"/>
    <x v="0"/>
    <n v="0"/>
    <n v="790"/>
    <x v="5"/>
    <x v="2"/>
  </r>
  <r>
    <x v="0"/>
    <x v="131"/>
    <x v="1"/>
    <n v="0"/>
    <n v="790"/>
    <x v="5"/>
    <x v="2"/>
  </r>
  <r>
    <x v="0"/>
    <x v="131"/>
    <x v="0"/>
    <n v="2"/>
    <n v="800"/>
    <x v="2"/>
    <x v="2"/>
  </r>
  <r>
    <x v="0"/>
    <x v="131"/>
    <x v="1"/>
    <n v="0"/>
    <n v="800"/>
    <x v="2"/>
    <x v="2"/>
  </r>
  <r>
    <x v="0"/>
    <x v="131"/>
    <x v="0"/>
    <n v="0"/>
    <n v="801"/>
    <x v="2"/>
    <x v="2"/>
  </r>
  <r>
    <x v="0"/>
    <x v="131"/>
    <x v="1"/>
    <n v="1"/>
    <n v="801"/>
    <x v="2"/>
    <x v="2"/>
  </r>
  <r>
    <x v="0"/>
    <x v="131"/>
    <x v="0"/>
    <n v="0"/>
    <s v="801b"/>
    <x v="3"/>
    <x v="2"/>
  </r>
  <r>
    <x v="0"/>
    <x v="131"/>
    <x v="1"/>
    <n v="2"/>
    <s v="801b"/>
    <x v="3"/>
    <x v="2"/>
  </r>
  <r>
    <x v="0"/>
    <x v="131"/>
    <x v="0"/>
    <n v="0"/>
    <n v="810"/>
    <x v="17"/>
    <x v="2"/>
  </r>
  <r>
    <x v="0"/>
    <x v="131"/>
    <x v="1"/>
    <n v="1"/>
    <n v="810"/>
    <x v="17"/>
    <x v="2"/>
  </r>
  <r>
    <x v="0"/>
    <x v="131"/>
    <x v="0"/>
    <n v="0"/>
    <n v="815"/>
    <x v="28"/>
    <x v="2"/>
  </r>
  <r>
    <x v="0"/>
    <x v="131"/>
    <x v="1"/>
    <n v="1"/>
    <n v="815"/>
    <x v="28"/>
    <x v="2"/>
  </r>
  <r>
    <x v="0"/>
    <x v="131"/>
    <x v="0"/>
    <n v="0"/>
    <n v="820"/>
    <x v="2"/>
    <x v="2"/>
  </r>
  <r>
    <x v="0"/>
    <x v="131"/>
    <x v="1"/>
    <n v="1"/>
    <n v="820"/>
    <x v="2"/>
    <x v="2"/>
  </r>
  <r>
    <x v="0"/>
    <x v="131"/>
    <x v="0"/>
    <n v="0"/>
    <n v="845"/>
    <x v="54"/>
    <x v="2"/>
  </r>
  <r>
    <x v="0"/>
    <x v="131"/>
    <x v="1"/>
    <n v="1"/>
    <n v="845"/>
    <x v="54"/>
    <x v="2"/>
  </r>
  <r>
    <x v="0"/>
    <x v="131"/>
    <x v="0"/>
    <n v="2"/>
    <n v="851"/>
    <x v="55"/>
    <x v="2"/>
  </r>
  <r>
    <x v="0"/>
    <x v="131"/>
    <x v="1"/>
    <n v="0"/>
    <n v="851"/>
    <x v="55"/>
    <x v="2"/>
  </r>
  <r>
    <x v="0"/>
    <x v="131"/>
    <x v="0"/>
    <n v="0"/>
    <n v="861"/>
    <x v="39"/>
    <x v="2"/>
  </r>
  <r>
    <x v="0"/>
    <x v="131"/>
    <x v="1"/>
    <n v="1"/>
    <n v="861"/>
    <x v="39"/>
    <x v="2"/>
  </r>
  <r>
    <x v="0"/>
    <x v="131"/>
    <x v="0"/>
    <n v="0"/>
    <n v="870"/>
    <x v="38"/>
    <x v="2"/>
  </r>
  <r>
    <x v="0"/>
    <x v="131"/>
    <x v="1"/>
    <n v="1"/>
    <n v="870"/>
    <x v="38"/>
    <x v="2"/>
  </r>
  <r>
    <x v="0"/>
    <x v="131"/>
    <x v="0"/>
    <n v="0"/>
    <n v="880"/>
    <x v="37"/>
    <x v="2"/>
  </r>
  <r>
    <x v="0"/>
    <x v="131"/>
    <x v="1"/>
    <n v="1"/>
    <n v="880"/>
    <x v="37"/>
    <x v="2"/>
  </r>
  <r>
    <x v="0"/>
    <x v="131"/>
    <x v="0"/>
    <n v="0"/>
    <n v="900"/>
    <x v="23"/>
    <x v="2"/>
  </r>
  <r>
    <x v="0"/>
    <x v="131"/>
    <x v="1"/>
    <n v="2"/>
    <n v="900"/>
    <x v="23"/>
    <x v="2"/>
  </r>
  <r>
    <x v="0"/>
    <x v="132"/>
    <x v="0"/>
    <n v="62.2"/>
    <n v="105"/>
    <x v="0"/>
    <x v="0"/>
  </r>
  <r>
    <x v="0"/>
    <x v="132"/>
    <x v="1"/>
    <n v="39"/>
    <n v="105"/>
    <x v="0"/>
    <x v="0"/>
  </r>
  <r>
    <x v="0"/>
    <x v="132"/>
    <x v="0"/>
    <n v="7"/>
    <n v="600"/>
    <x v="15"/>
    <x v="1"/>
  </r>
  <r>
    <x v="0"/>
    <x v="132"/>
    <x v="1"/>
    <n v="10"/>
    <n v="600"/>
    <x v="15"/>
    <x v="1"/>
  </r>
  <r>
    <x v="0"/>
    <x v="133"/>
    <x v="0"/>
    <n v="69.115193215254095"/>
    <n v="150"/>
    <x v="0"/>
    <x v="0"/>
  </r>
  <r>
    <x v="0"/>
    <x v="133"/>
    <x v="1"/>
    <n v="16.370096301852001"/>
    <n v="150"/>
    <x v="0"/>
    <x v="0"/>
  </r>
  <r>
    <x v="0"/>
    <x v="134"/>
    <x v="0"/>
    <n v="8.6117000000000008"/>
    <n v="150"/>
    <x v="0"/>
    <x v="0"/>
  </r>
  <r>
    <x v="0"/>
    <x v="134"/>
    <x v="1"/>
    <n v="2"/>
    <n v="150"/>
    <x v="0"/>
    <x v="0"/>
  </r>
  <r>
    <x v="0"/>
    <x v="135"/>
    <x v="0"/>
    <n v="1"/>
    <n v="150"/>
    <x v="0"/>
    <x v="0"/>
  </r>
  <r>
    <x v="0"/>
    <x v="136"/>
    <x v="0"/>
    <n v="81.956484705475106"/>
    <n v="150"/>
    <x v="0"/>
    <x v="0"/>
  </r>
  <r>
    <x v="0"/>
    <x v="136"/>
    <x v="1"/>
    <n v="27.936275849535601"/>
    <n v="150"/>
    <x v="0"/>
    <x v="0"/>
  </r>
  <r>
    <x v="0"/>
    <x v="137"/>
    <x v="0"/>
    <n v="82.561305884728498"/>
    <n v="150"/>
    <x v="0"/>
    <x v="0"/>
  </r>
  <r>
    <x v="0"/>
    <x v="137"/>
    <x v="1"/>
    <n v="32.15"/>
    <n v="150"/>
    <x v="0"/>
    <x v="0"/>
  </r>
  <r>
    <x v="0"/>
    <x v="138"/>
    <x v="0"/>
    <n v="43.853198511509802"/>
    <n v="101"/>
    <x v="0"/>
    <x v="0"/>
  </r>
  <r>
    <x v="0"/>
    <x v="138"/>
    <x v="1"/>
    <n v="16.138469970576399"/>
    <n v="101"/>
    <x v="0"/>
    <x v="0"/>
  </r>
  <r>
    <x v="0"/>
    <x v="139"/>
    <x v="0"/>
    <n v="36.902099999999997"/>
    <n v="113"/>
    <x v="0"/>
    <x v="0"/>
  </r>
  <r>
    <x v="0"/>
    <x v="139"/>
    <x v="1"/>
    <n v="20.29"/>
    <n v="113"/>
    <x v="0"/>
    <x v="0"/>
  </r>
  <r>
    <x v="0"/>
    <x v="140"/>
    <x v="0"/>
    <n v="3.4"/>
    <n v="150"/>
    <x v="0"/>
    <x v="0"/>
  </r>
  <r>
    <x v="0"/>
    <x v="140"/>
    <x v="1"/>
    <n v="4.45"/>
    <n v="150"/>
    <x v="0"/>
    <x v="0"/>
  </r>
  <r>
    <x v="0"/>
    <x v="141"/>
    <x v="0"/>
    <n v="1.8"/>
    <n v="400"/>
    <x v="9"/>
    <x v="3"/>
  </r>
  <r>
    <x v="0"/>
    <x v="141"/>
    <x v="1"/>
    <n v="1"/>
    <n v="400"/>
    <x v="9"/>
    <x v="3"/>
  </r>
  <r>
    <x v="0"/>
    <x v="142"/>
    <x v="0"/>
    <n v="18.55"/>
    <n v="110"/>
    <x v="0"/>
    <x v="0"/>
  </r>
  <r>
    <x v="0"/>
    <x v="142"/>
    <x v="1"/>
    <n v="29.8"/>
    <n v="110"/>
    <x v="0"/>
    <x v="0"/>
  </r>
  <r>
    <x v="0"/>
    <x v="142"/>
    <x v="0"/>
    <n v="1"/>
    <n v="700"/>
    <x v="7"/>
    <x v="5"/>
  </r>
  <r>
    <x v="0"/>
    <x v="142"/>
    <x v="1"/>
    <n v="4"/>
    <n v="700"/>
    <x v="7"/>
    <x v="5"/>
  </r>
  <r>
    <x v="0"/>
    <x v="142"/>
    <x v="0"/>
    <n v="1"/>
    <n v="810"/>
    <x v="17"/>
    <x v="2"/>
  </r>
  <r>
    <x v="0"/>
    <x v="142"/>
    <x v="1"/>
    <n v="4"/>
    <n v="810"/>
    <x v="17"/>
    <x v="2"/>
  </r>
  <r>
    <x v="0"/>
    <x v="142"/>
    <x v="0"/>
    <n v="0"/>
    <n v="400"/>
    <x v="9"/>
    <x v="3"/>
  </r>
  <r>
    <x v="0"/>
    <x v="142"/>
    <x v="1"/>
    <n v="1"/>
    <n v="400"/>
    <x v="9"/>
    <x v="3"/>
  </r>
  <r>
    <x v="0"/>
    <x v="142"/>
    <x v="0"/>
    <n v="1.25"/>
    <n v="230"/>
    <x v="21"/>
    <x v="6"/>
  </r>
  <r>
    <x v="0"/>
    <x v="142"/>
    <x v="1"/>
    <n v="1"/>
    <n v="230"/>
    <x v="21"/>
    <x v="6"/>
  </r>
  <r>
    <x v="0"/>
    <x v="142"/>
    <x v="0"/>
    <n v="0.5"/>
    <n v="550"/>
    <x v="18"/>
    <x v="4"/>
  </r>
  <r>
    <x v="0"/>
    <x v="142"/>
    <x v="1"/>
    <n v="1"/>
    <n v="550"/>
    <x v="18"/>
    <x v="4"/>
  </r>
  <r>
    <x v="0"/>
    <x v="142"/>
    <x v="0"/>
    <n v="0"/>
    <n v="300"/>
    <x v="22"/>
    <x v="7"/>
  </r>
  <r>
    <x v="0"/>
    <x v="142"/>
    <x v="1"/>
    <n v="1"/>
    <n v="300"/>
    <x v="22"/>
    <x v="7"/>
  </r>
  <r>
    <x v="0"/>
    <x v="142"/>
    <x v="0"/>
    <n v="1"/>
    <n v="600"/>
    <x v="15"/>
    <x v="1"/>
  </r>
  <r>
    <x v="0"/>
    <x v="142"/>
    <x v="1"/>
    <n v="5"/>
    <n v="600"/>
    <x v="15"/>
    <x v="1"/>
  </r>
  <r>
    <x v="0"/>
    <x v="143"/>
    <x v="0"/>
    <n v="3.5"/>
    <n v="105"/>
    <x v="0"/>
    <x v="0"/>
  </r>
  <r>
    <x v="0"/>
    <x v="143"/>
    <x v="1"/>
    <n v="0.9"/>
    <n v="105"/>
    <x v="0"/>
    <x v="0"/>
  </r>
  <r>
    <x v="0"/>
    <x v="144"/>
    <x v="0"/>
    <n v="4.9000000000000004"/>
    <n v="600"/>
    <x v="15"/>
    <x v="1"/>
  </r>
  <r>
    <x v="0"/>
    <x v="144"/>
    <x v="1"/>
    <n v="1"/>
    <n v="600"/>
    <x v="15"/>
    <x v="1"/>
  </r>
  <r>
    <x v="0"/>
    <x v="145"/>
    <x v="0"/>
    <n v="16.600000000000001"/>
    <n v="103"/>
    <x v="0"/>
    <x v="0"/>
  </r>
  <r>
    <x v="0"/>
    <x v="145"/>
    <x v="1"/>
    <n v="2"/>
    <n v="103"/>
    <x v="0"/>
    <x v="0"/>
  </r>
  <r>
    <x v="0"/>
    <x v="146"/>
    <x v="0"/>
    <n v="1"/>
    <n v="150"/>
    <x v="0"/>
    <x v="0"/>
  </r>
  <r>
    <x v="0"/>
    <x v="147"/>
    <x v="0"/>
    <n v="378.088234333353"/>
    <n v="600"/>
    <x v="15"/>
    <x v="1"/>
  </r>
  <r>
    <x v="0"/>
    <x v="147"/>
    <x v="1"/>
    <n v="88.343811596376796"/>
    <n v="600"/>
    <x v="15"/>
    <x v="1"/>
  </r>
  <r>
    <x v="0"/>
    <x v="147"/>
    <x v="0"/>
    <n v="13.812197571107101"/>
    <n v="603"/>
    <x v="15"/>
    <x v="1"/>
  </r>
  <r>
    <x v="0"/>
    <x v="148"/>
    <x v="0"/>
    <n v="1892.0265216350299"/>
    <n v="101"/>
    <x v="0"/>
    <x v="0"/>
  </r>
  <r>
    <x v="0"/>
    <x v="148"/>
    <x v="1"/>
    <n v="490.39405788957498"/>
    <n v="101"/>
    <x v="0"/>
    <x v="0"/>
  </r>
  <r>
    <x v="0"/>
    <x v="148"/>
    <x v="0"/>
    <n v="74.117102798130702"/>
    <n v="104"/>
    <x v="0"/>
    <x v="0"/>
  </r>
  <r>
    <x v="0"/>
    <x v="148"/>
    <x v="1"/>
    <n v="65.538665257024206"/>
    <n v="104"/>
    <x v="0"/>
    <x v="0"/>
  </r>
  <r>
    <x v="0"/>
    <x v="148"/>
    <x v="0"/>
    <n v="90.049553920267698"/>
    <n v="105"/>
    <x v="0"/>
    <x v="0"/>
  </r>
  <r>
    <x v="0"/>
    <x v="148"/>
    <x v="1"/>
    <n v="28.284600000000001"/>
    <n v="105"/>
    <x v="0"/>
    <x v="0"/>
  </r>
  <r>
    <x v="0"/>
    <x v="148"/>
    <x v="0"/>
    <n v="966.06954314890697"/>
    <n v="108"/>
    <x v="0"/>
    <x v="0"/>
  </r>
  <r>
    <x v="0"/>
    <x v="148"/>
    <x v="1"/>
    <n v="214.50144096809501"/>
    <n v="108"/>
    <x v="0"/>
    <x v="0"/>
  </r>
  <r>
    <x v="0"/>
    <x v="148"/>
    <x v="0"/>
    <n v="51.327183193907601"/>
    <n v="110"/>
    <x v="0"/>
    <x v="0"/>
  </r>
  <r>
    <x v="0"/>
    <x v="148"/>
    <x v="1"/>
    <n v="26.822346789361301"/>
    <n v="110"/>
    <x v="0"/>
    <x v="0"/>
  </r>
  <r>
    <x v="0"/>
    <x v="148"/>
    <x v="0"/>
    <n v="112.210108025154"/>
    <n v="200"/>
    <x v="19"/>
    <x v="0"/>
  </r>
  <r>
    <x v="0"/>
    <x v="148"/>
    <x v="1"/>
    <n v="2.8"/>
    <n v="200"/>
    <x v="19"/>
    <x v="0"/>
  </r>
  <r>
    <x v="0"/>
    <x v="148"/>
    <x v="0"/>
    <n v="44.897651664455097"/>
    <n v="210"/>
    <x v="14"/>
    <x v="0"/>
  </r>
  <r>
    <x v="0"/>
    <x v="148"/>
    <x v="1"/>
    <n v="8.968"/>
    <n v="210"/>
    <x v="14"/>
    <x v="0"/>
  </r>
  <r>
    <x v="0"/>
    <x v="149"/>
    <x v="0"/>
    <n v="1"/>
    <n v="150"/>
    <x v="0"/>
    <x v="0"/>
  </r>
  <r>
    <x v="0"/>
    <x v="150"/>
    <x v="0"/>
    <n v="6.0354999999999999"/>
    <n v="150"/>
    <x v="0"/>
    <x v="0"/>
  </r>
  <r>
    <x v="0"/>
    <x v="150"/>
    <x v="1"/>
    <n v="4"/>
    <n v="150"/>
    <x v="0"/>
    <x v="0"/>
  </r>
  <r>
    <x v="0"/>
    <x v="151"/>
    <x v="0"/>
    <n v="61.4892716840709"/>
    <n v="220"/>
    <x v="20"/>
    <x v="0"/>
  </r>
  <r>
    <x v="0"/>
    <x v="151"/>
    <x v="1"/>
    <n v="2.9093991749841299"/>
    <n v="220"/>
    <x v="20"/>
    <x v="0"/>
  </r>
  <r>
    <x v="0"/>
    <x v="152"/>
    <x v="0"/>
    <n v="21.36"/>
    <n v="210"/>
    <x v="14"/>
    <x v="0"/>
  </r>
  <r>
    <x v="0"/>
    <x v="152"/>
    <x v="1"/>
    <n v="2.7"/>
    <n v="210"/>
    <x v="14"/>
    <x v="0"/>
  </r>
  <r>
    <x v="0"/>
    <x v="152"/>
    <x v="0"/>
    <n v="51.45"/>
    <n v="220"/>
    <x v="20"/>
    <x v="0"/>
  </r>
  <r>
    <x v="0"/>
    <x v="152"/>
    <x v="1"/>
    <n v="8.48"/>
    <n v="220"/>
    <x v="20"/>
    <x v="0"/>
  </r>
  <r>
    <x v="0"/>
    <x v="152"/>
    <x v="0"/>
    <n v="17.97"/>
    <n v="200"/>
    <x v="19"/>
    <x v="0"/>
  </r>
  <r>
    <x v="0"/>
    <x v="152"/>
    <x v="1"/>
    <n v="3.4"/>
    <n v="200"/>
    <x v="19"/>
    <x v="0"/>
  </r>
  <r>
    <x v="0"/>
    <x v="152"/>
    <x v="0"/>
    <n v="82.67"/>
    <n v="201"/>
    <x v="19"/>
    <x v="0"/>
  </r>
  <r>
    <x v="0"/>
    <x v="152"/>
    <x v="0"/>
    <n v="3.6"/>
    <n v="201"/>
    <x v="19"/>
    <x v="0"/>
  </r>
  <r>
    <x v="0"/>
    <x v="152"/>
    <x v="0"/>
    <n v="19.64"/>
    <n v="270"/>
    <x v="27"/>
    <x v="0"/>
  </r>
  <r>
    <x v="0"/>
    <x v="152"/>
    <x v="1"/>
    <n v="4.7"/>
    <n v="270"/>
    <x v="27"/>
    <x v="0"/>
  </r>
  <r>
    <x v="0"/>
    <x v="152"/>
    <x v="0"/>
    <n v="32.51"/>
    <n v="104"/>
    <x v="0"/>
    <x v="0"/>
  </r>
  <r>
    <x v="0"/>
    <x v="152"/>
    <x v="1"/>
    <n v="6.34"/>
    <n v="104"/>
    <x v="0"/>
    <x v="0"/>
  </r>
  <r>
    <x v="0"/>
    <x v="152"/>
    <x v="0"/>
    <n v="15.64"/>
    <n v="105"/>
    <x v="0"/>
    <x v="0"/>
  </r>
  <r>
    <x v="0"/>
    <x v="152"/>
    <x v="1"/>
    <n v="5.58"/>
    <n v="105"/>
    <x v="0"/>
    <x v="0"/>
  </r>
  <r>
    <x v="0"/>
    <x v="152"/>
    <x v="0"/>
    <n v="17.04"/>
    <n v="107"/>
    <x v="0"/>
    <x v="0"/>
  </r>
  <r>
    <x v="0"/>
    <x v="152"/>
    <x v="1"/>
    <n v="4.58"/>
    <n v="107"/>
    <x v="0"/>
    <x v="0"/>
  </r>
  <r>
    <x v="0"/>
    <x v="152"/>
    <x v="0"/>
    <n v="81.84"/>
    <n v="109"/>
    <x v="0"/>
    <x v="0"/>
  </r>
  <r>
    <x v="0"/>
    <x v="152"/>
    <x v="1"/>
    <n v="26.24"/>
    <n v="109"/>
    <x v="0"/>
    <x v="0"/>
  </r>
  <r>
    <x v="0"/>
    <x v="152"/>
    <x v="0"/>
    <n v="22.23"/>
    <n v="110"/>
    <x v="0"/>
    <x v="0"/>
  </r>
  <r>
    <x v="0"/>
    <x v="152"/>
    <x v="1"/>
    <n v="6.2"/>
    <n v="110"/>
    <x v="0"/>
    <x v="0"/>
  </r>
  <r>
    <x v="0"/>
    <x v="152"/>
    <x v="0"/>
    <n v="17.899999999999999"/>
    <n v="111"/>
    <x v="0"/>
    <x v="0"/>
  </r>
  <r>
    <x v="0"/>
    <x v="152"/>
    <x v="1"/>
    <n v="2.46"/>
    <n v="111"/>
    <x v="0"/>
    <x v="0"/>
  </r>
  <r>
    <x v="0"/>
    <x v="152"/>
    <x v="0"/>
    <n v="23.84"/>
    <n v="112"/>
    <x v="0"/>
    <x v="0"/>
  </r>
  <r>
    <x v="0"/>
    <x v="152"/>
    <x v="0"/>
    <n v="4.5"/>
    <n v="112"/>
    <x v="0"/>
    <x v="0"/>
  </r>
  <r>
    <x v="0"/>
    <x v="152"/>
    <x v="1"/>
    <n v="16.559999999999999"/>
    <n v="170"/>
    <x v="42"/>
    <x v="0"/>
  </r>
  <r>
    <x v="0"/>
    <x v="152"/>
    <x v="0"/>
    <n v="9.15"/>
    <n v="170"/>
    <x v="42"/>
    <x v="0"/>
  </r>
  <r>
    <x v="0"/>
    <x v="153"/>
    <x v="0"/>
    <n v="135.03576967634001"/>
    <n v="300"/>
    <x v="22"/>
    <x v="7"/>
  </r>
  <r>
    <x v="0"/>
    <x v="153"/>
    <x v="1"/>
    <n v="23.255199999999999"/>
    <n v="300"/>
    <x v="22"/>
    <x v="7"/>
  </r>
  <r>
    <x v="0"/>
    <x v="153"/>
    <x v="0"/>
    <n v="9.8361547337448805"/>
    <n v="310"/>
    <x v="16"/>
    <x v="7"/>
  </r>
  <r>
    <x v="0"/>
    <x v="153"/>
    <x v="1"/>
    <n v="3.5538189349795202"/>
    <n v="310"/>
    <x v="16"/>
    <x v="7"/>
  </r>
  <r>
    <x v="0"/>
    <x v="153"/>
    <x v="0"/>
    <n v="23.509301563491601"/>
    <n v="340"/>
    <x v="13"/>
    <x v="7"/>
  </r>
  <r>
    <x v="0"/>
    <x v="153"/>
    <x v="1"/>
    <n v="4.4000000000000004"/>
    <n v="340"/>
    <x v="13"/>
    <x v="7"/>
  </r>
  <r>
    <x v="0"/>
    <x v="153"/>
    <x v="0"/>
    <n v="3.0804707782841998"/>
    <n v="350"/>
    <x v="26"/>
    <x v="7"/>
  </r>
  <r>
    <x v="0"/>
    <x v="153"/>
    <x v="0"/>
    <n v="5"/>
    <n v="355"/>
    <x v="33"/>
    <x v="7"/>
  </r>
  <r>
    <x v="0"/>
    <x v="153"/>
    <x v="0"/>
    <n v="2.24038539202677"/>
    <n v="370"/>
    <x v="34"/>
    <x v="7"/>
  </r>
  <r>
    <x v="0"/>
    <x v="153"/>
    <x v="1"/>
    <n v="1"/>
    <n v="370"/>
    <x v="34"/>
    <x v="7"/>
  </r>
  <r>
    <x v="0"/>
    <x v="153"/>
    <x v="0"/>
    <n v="11.4357779957307"/>
    <n v="510"/>
    <x v="10"/>
    <x v="3"/>
  </r>
  <r>
    <x v="0"/>
    <x v="153"/>
    <x v="1"/>
    <n v="1"/>
    <n v="510"/>
    <x v="10"/>
    <x v="3"/>
  </r>
  <r>
    <x v="0"/>
    <x v="153"/>
    <x v="0"/>
    <n v="24.210931402526999"/>
    <n v="530"/>
    <x v="6"/>
    <x v="4"/>
  </r>
  <r>
    <x v="0"/>
    <x v="153"/>
    <x v="1"/>
    <n v="4.5180699705763603"/>
    <n v="530"/>
    <x v="6"/>
    <x v="4"/>
  </r>
  <r>
    <x v="0"/>
    <x v="154"/>
    <x v="0"/>
    <n v="103.3"/>
    <n v="400"/>
    <x v="9"/>
    <x v="3"/>
  </r>
  <r>
    <x v="0"/>
    <x v="154"/>
    <x v="1"/>
    <n v="14.7"/>
    <n v="400"/>
    <x v="9"/>
    <x v="3"/>
  </r>
  <r>
    <x v="0"/>
    <x v="154"/>
    <x v="0"/>
    <n v="15.55"/>
    <n v="415"/>
    <x v="4"/>
    <x v="3"/>
  </r>
  <r>
    <x v="0"/>
    <x v="154"/>
    <x v="1"/>
    <n v="0.7"/>
    <n v="415"/>
    <x v="4"/>
    <x v="3"/>
  </r>
  <r>
    <x v="0"/>
    <x v="154"/>
    <x v="0"/>
    <n v="19.579999999999998"/>
    <n v="450"/>
    <x v="40"/>
    <x v="3"/>
  </r>
  <r>
    <x v="0"/>
    <x v="154"/>
    <x v="1"/>
    <n v="1.85"/>
    <n v="450"/>
    <x v="40"/>
    <x v="3"/>
  </r>
  <r>
    <x v="0"/>
    <x v="154"/>
    <x v="0"/>
    <n v="7.75"/>
    <n v="470"/>
    <x v="9"/>
    <x v="3"/>
  </r>
  <r>
    <x v="0"/>
    <x v="155"/>
    <x v="0"/>
    <n v="41.092356204927"/>
    <n v="540"/>
    <x v="35"/>
    <x v="4"/>
  </r>
  <r>
    <x v="0"/>
    <x v="155"/>
    <x v="1"/>
    <n v="2.36923786995904"/>
    <n v="540"/>
    <x v="35"/>
    <x v="4"/>
  </r>
  <r>
    <x v="0"/>
    <x v="155"/>
    <x v="0"/>
    <n v="88.317360341544997"/>
    <n v="550"/>
    <x v="18"/>
    <x v="4"/>
  </r>
  <r>
    <x v="0"/>
    <x v="155"/>
    <x v="1"/>
    <n v="6.0339999999999998"/>
    <n v="550"/>
    <x v="18"/>
    <x v="4"/>
  </r>
  <r>
    <x v="0"/>
    <x v="155"/>
    <x v="0"/>
    <n v="28.221630958287701"/>
    <n v="580"/>
    <x v="1"/>
    <x v="1"/>
  </r>
  <r>
    <x v="0"/>
    <x v="155"/>
    <x v="1"/>
    <n v="9.1940621935037203"/>
    <n v="580"/>
    <x v="1"/>
    <x v="1"/>
  </r>
  <r>
    <x v="0"/>
    <x v="155"/>
    <x v="0"/>
    <n v="56.775254999134603"/>
    <n v="600"/>
    <x v="15"/>
    <x v="1"/>
  </r>
  <r>
    <x v="0"/>
    <x v="155"/>
    <x v="1"/>
    <n v="15.221675105290499"/>
    <n v="600"/>
    <x v="15"/>
    <x v="1"/>
  </r>
  <r>
    <x v="0"/>
    <x v="155"/>
    <x v="0"/>
    <n v="0.7"/>
    <n v="610"/>
    <x v="56"/>
    <x v="1"/>
  </r>
  <r>
    <x v="0"/>
    <x v="155"/>
    <x v="0"/>
    <n v="5.9653999999999998"/>
    <n v="620"/>
    <x v="41"/>
    <x v="1"/>
  </r>
  <r>
    <x v="0"/>
    <x v="155"/>
    <x v="1"/>
    <n v="1.2306999999999999"/>
    <n v="620"/>
    <x v="41"/>
    <x v="1"/>
  </r>
  <r>
    <x v="0"/>
    <x v="155"/>
    <x v="0"/>
    <n v="92.008233375641794"/>
    <n v="640"/>
    <x v="8"/>
    <x v="1"/>
  </r>
  <r>
    <x v="0"/>
    <x v="155"/>
    <x v="1"/>
    <n v="14.0999"/>
    <n v="640"/>
    <x v="8"/>
    <x v="1"/>
  </r>
  <r>
    <x v="0"/>
    <x v="156"/>
    <x v="0"/>
    <n v="1.7"/>
    <n v="690"/>
    <x v="36"/>
    <x v="5"/>
  </r>
  <r>
    <x v="0"/>
    <x v="156"/>
    <x v="1"/>
    <n v="1"/>
    <n v="690"/>
    <x v="36"/>
    <x v="5"/>
  </r>
  <r>
    <x v="0"/>
    <x v="156"/>
    <x v="0"/>
    <n v="80.72"/>
    <n v="700"/>
    <x v="7"/>
    <x v="5"/>
  </r>
  <r>
    <x v="0"/>
    <x v="156"/>
    <x v="1"/>
    <n v="7.99"/>
    <n v="700"/>
    <x v="7"/>
    <x v="5"/>
  </r>
  <r>
    <x v="0"/>
    <x v="156"/>
    <x v="0"/>
    <n v="24.99"/>
    <n v="710"/>
    <x v="30"/>
    <x v="5"/>
  </r>
  <r>
    <x v="0"/>
    <x v="156"/>
    <x v="1"/>
    <n v="6.88"/>
    <n v="710"/>
    <x v="30"/>
    <x v="5"/>
  </r>
  <r>
    <x v="0"/>
    <x v="156"/>
    <x v="0"/>
    <n v="7.2"/>
    <n v="730"/>
    <x v="24"/>
    <x v="5"/>
  </r>
  <r>
    <x v="0"/>
    <x v="156"/>
    <x v="1"/>
    <n v="1.8"/>
    <n v="730"/>
    <x v="24"/>
    <x v="5"/>
  </r>
  <r>
    <x v="0"/>
    <x v="156"/>
    <x v="0"/>
    <n v="5.68"/>
    <n v="735"/>
    <x v="24"/>
    <x v="5"/>
  </r>
  <r>
    <x v="0"/>
    <x v="156"/>
    <x v="1"/>
    <n v="1"/>
    <n v="735"/>
    <x v="24"/>
    <x v="5"/>
  </r>
  <r>
    <x v="0"/>
    <x v="156"/>
    <x v="0"/>
    <n v="72.44"/>
    <n v="740"/>
    <x v="24"/>
    <x v="5"/>
  </r>
  <r>
    <x v="0"/>
    <x v="156"/>
    <x v="1"/>
    <n v="10.88"/>
    <n v="740"/>
    <x v="24"/>
    <x v="5"/>
  </r>
  <r>
    <x v="0"/>
    <x v="156"/>
    <x v="0"/>
    <n v="2.3199999999999998"/>
    <n v="765"/>
    <x v="29"/>
    <x v="5"/>
  </r>
  <r>
    <x v="0"/>
    <x v="156"/>
    <x v="1"/>
    <n v="0"/>
    <n v="765"/>
    <x v="29"/>
    <x v="5"/>
  </r>
  <r>
    <x v="0"/>
    <x v="157"/>
    <x v="0"/>
    <n v="171.9"/>
    <n v="800"/>
    <x v="2"/>
    <x v="2"/>
  </r>
  <r>
    <x v="0"/>
    <x v="157"/>
    <x v="1"/>
    <n v="39"/>
    <n v="800"/>
    <x v="2"/>
    <x v="2"/>
  </r>
  <r>
    <x v="0"/>
    <x v="157"/>
    <x v="0"/>
    <n v="5.8"/>
    <s v="801b"/>
    <x v="3"/>
    <x v="2"/>
  </r>
  <r>
    <x v="0"/>
    <x v="157"/>
    <x v="1"/>
    <n v="2.8"/>
    <s v="801b"/>
    <x v="3"/>
    <x v="2"/>
  </r>
  <r>
    <x v="0"/>
    <x v="157"/>
    <x v="0"/>
    <n v="3.6"/>
    <n v="810"/>
    <x v="17"/>
    <x v="2"/>
  </r>
  <r>
    <x v="0"/>
    <x v="157"/>
    <x v="1"/>
    <n v="1.5"/>
    <n v="810"/>
    <x v="17"/>
    <x v="2"/>
  </r>
  <r>
    <x v="0"/>
    <x v="157"/>
    <x v="0"/>
    <n v="2.6"/>
    <n v="870"/>
    <x v="38"/>
    <x v="2"/>
  </r>
  <r>
    <x v="0"/>
    <x v="157"/>
    <x v="1"/>
    <n v="1.2"/>
    <n v="870"/>
    <x v="38"/>
    <x v="2"/>
  </r>
  <r>
    <x v="0"/>
    <x v="157"/>
    <x v="0"/>
    <n v="7"/>
    <n v="860"/>
    <x v="39"/>
    <x v="2"/>
  </r>
  <r>
    <x v="0"/>
    <x v="157"/>
    <x v="1"/>
    <n v="2.2000000000000002"/>
    <n v="860"/>
    <x v="39"/>
    <x v="2"/>
  </r>
  <r>
    <x v="0"/>
    <x v="157"/>
    <x v="0"/>
    <n v="2.2999999999999998"/>
    <n v="880"/>
    <x v="37"/>
    <x v="2"/>
  </r>
  <r>
    <x v="0"/>
    <x v="157"/>
    <x v="1"/>
    <n v="0.7"/>
    <n v="880"/>
    <x v="37"/>
    <x v="2"/>
  </r>
  <r>
    <x v="0"/>
    <x v="157"/>
    <x v="0"/>
    <n v="1.4"/>
    <n v="815"/>
    <x v="28"/>
    <x v="2"/>
  </r>
  <r>
    <x v="0"/>
    <x v="157"/>
    <x v="1"/>
    <n v="0"/>
    <n v="815"/>
    <x v="28"/>
    <x v="2"/>
  </r>
  <r>
    <x v="0"/>
    <x v="157"/>
    <x v="0"/>
    <n v="56.6"/>
    <n v="900"/>
    <x v="23"/>
    <x v="2"/>
  </r>
  <r>
    <x v="0"/>
    <x v="157"/>
    <x v="1"/>
    <n v="5"/>
    <n v="900"/>
    <x v="23"/>
    <x v="2"/>
  </r>
  <r>
    <x v="0"/>
    <x v="157"/>
    <x v="0"/>
    <n v="2.7"/>
    <n v="825"/>
    <x v="2"/>
    <x v="2"/>
  </r>
  <r>
    <x v="0"/>
    <x v="157"/>
    <x v="1"/>
    <n v="0.7"/>
    <n v="825"/>
    <x v="2"/>
    <x v="2"/>
  </r>
  <r>
    <x v="0"/>
    <x v="158"/>
    <x v="0"/>
    <n v="131.4"/>
    <n v="230"/>
    <x v="21"/>
    <x v="6"/>
  </r>
  <r>
    <x v="0"/>
    <x v="158"/>
    <x v="1"/>
    <n v="25.5"/>
    <n v="230"/>
    <x v="21"/>
    <x v="6"/>
  </r>
  <r>
    <x v="0"/>
    <x v="158"/>
    <x v="0"/>
    <n v="27.4"/>
    <n v="240"/>
    <x v="31"/>
    <x v="6"/>
  </r>
  <r>
    <x v="0"/>
    <x v="158"/>
    <x v="1"/>
    <n v="1.2"/>
    <n v="240"/>
    <x v="31"/>
    <x v="6"/>
  </r>
  <r>
    <x v="0"/>
    <x v="159"/>
    <x v="0"/>
    <n v="44.434199999999997"/>
    <n v="200"/>
    <x v="19"/>
    <x v="0"/>
  </r>
  <r>
    <x v="0"/>
    <x v="159"/>
    <x v="1"/>
    <n v="4.1423152368314797"/>
    <n v="200"/>
    <x v="19"/>
    <x v="0"/>
  </r>
  <r>
    <x v="0"/>
    <x v="160"/>
    <x v="0"/>
    <n v="17.693899999999999"/>
    <n v="105"/>
    <x v="0"/>
    <x v="0"/>
  </r>
  <r>
    <x v="0"/>
    <x v="160"/>
    <x v="1"/>
    <n v="4.6078000000000001"/>
    <n v="105"/>
    <x v="0"/>
    <x v="0"/>
  </r>
  <r>
    <x v="0"/>
    <x v="161"/>
    <x v="0"/>
    <n v="18.839600000000001"/>
    <n v="105"/>
    <x v="0"/>
    <x v="0"/>
  </r>
  <r>
    <x v="0"/>
    <x v="161"/>
    <x v="1"/>
    <n v="2"/>
    <n v="105"/>
    <x v="0"/>
    <x v="0"/>
  </r>
  <r>
    <x v="0"/>
    <x v="162"/>
    <x v="0"/>
    <n v="4"/>
    <n v="150"/>
    <x v="0"/>
    <x v="0"/>
  </r>
  <r>
    <x v="0"/>
    <x v="162"/>
    <x v="1"/>
    <n v="3.4990000000000001"/>
    <n v="150"/>
    <x v="0"/>
    <x v="0"/>
  </r>
  <r>
    <x v="0"/>
    <x v="163"/>
    <x v="0"/>
    <n v="8.5"/>
    <n v="104"/>
    <x v="0"/>
    <x v="0"/>
  </r>
  <r>
    <x v="0"/>
    <x v="163"/>
    <x v="0"/>
    <n v="21.09"/>
    <n v="105"/>
    <x v="0"/>
    <x v="0"/>
  </r>
  <r>
    <x v="0"/>
    <x v="163"/>
    <x v="1"/>
    <n v="4.49"/>
    <n v="105"/>
    <x v="0"/>
    <x v="0"/>
  </r>
  <r>
    <x v="0"/>
    <x v="163"/>
    <x v="0"/>
    <n v="9.6922999999999995"/>
    <n v="112"/>
    <x v="0"/>
    <x v="0"/>
  </r>
  <r>
    <x v="0"/>
    <x v="163"/>
    <x v="1"/>
    <n v="18.017300628858202"/>
    <n v="112"/>
    <x v="0"/>
    <x v="0"/>
  </r>
  <r>
    <x v="0"/>
    <x v="163"/>
    <x v="0"/>
    <n v="10.3"/>
    <n v="851"/>
    <x v="55"/>
    <x v="2"/>
  </r>
  <r>
    <x v="0"/>
    <x v="163"/>
    <x v="1"/>
    <n v="8.1"/>
    <n v="851"/>
    <x v="55"/>
    <x v="2"/>
  </r>
  <r>
    <x v="0"/>
    <x v="164"/>
    <x v="0"/>
    <n v="53.45"/>
    <n v="110"/>
    <x v="0"/>
    <x v="0"/>
  </r>
  <r>
    <x v="0"/>
    <x v="164"/>
    <x v="1"/>
    <n v="20.350000000000001"/>
    <n v="110"/>
    <x v="0"/>
    <x v="0"/>
  </r>
  <r>
    <x v="0"/>
    <x v="164"/>
    <x v="0"/>
    <n v="4"/>
    <n v="230"/>
    <x v="21"/>
    <x v="6"/>
  </r>
  <r>
    <x v="0"/>
    <x v="164"/>
    <x v="1"/>
    <n v="0"/>
    <n v="230"/>
    <x v="21"/>
    <x v="6"/>
  </r>
  <r>
    <x v="0"/>
    <x v="164"/>
    <x v="0"/>
    <n v="1"/>
    <n v="400"/>
    <x v="9"/>
    <x v="3"/>
  </r>
  <r>
    <x v="0"/>
    <x v="164"/>
    <x v="1"/>
    <n v="1"/>
    <n v="400"/>
    <x v="9"/>
    <x v="3"/>
  </r>
  <r>
    <x v="0"/>
    <x v="164"/>
    <x v="0"/>
    <n v="9"/>
    <n v="530"/>
    <x v="6"/>
    <x v="4"/>
  </r>
  <r>
    <x v="0"/>
    <x v="164"/>
    <x v="1"/>
    <n v="3"/>
    <n v="530"/>
    <x v="6"/>
    <x v="4"/>
  </r>
  <r>
    <x v="0"/>
    <x v="164"/>
    <x v="0"/>
    <n v="12"/>
    <n v="545"/>
    <x v="12"/>
    <x v="4"/>
  </r>
  <r>
    <x v="0"/>
    <x v="164"/>
    <x v="1"/>
    <n v="5"/>
    <n v="545"/>
    <x v="12"/>
    <x v="4"/>
  </r>
  <r>
    <x v="0"/>
    <x v="164"/>
    <x v="0"/>
    <n v="6"/>
    <n v="600"/>
    <x v="15"/>
    <x v="1"/>
  </r>
  <r>
    <x v="0"/>
    <x v="164"/>
    <x v="1"/>
    <n v="1"/>
    <n v="600"/>
    <x v="15"/>
    <x v="1"/>
  </r>
  <r>
    <x v="0"/>
    <x v="164"/>
    <x v="0"/>
    <n v="0.75"/>
    <n v="700"/>
    <x v="7"/>
    <x v="5"/>
  </r>
  <r>
    <x v="0"/>
    <x v="164"/>
    <x v="1"/>
    <n v="1"/>
    <n v="700"/>
    <x v="7"/>
    <x v="5"/>
  </r>
  <r>
    <x v="0"/>
    <x v="164"/>
    <x v="0"/>
    <n v="4.3"/>
    <n v="800"/>
    <x v="2"/>
    <x v="2"/>
  </r>
  <r>
    <x v="0"/>
    <x v="164"/>
    <x v="1"/>
    <n v="0"/>
    <n v="800"/>
    <x v="2"/>
    <x v="2"/>
  </r>
  <r>
    <x v="0"/>
    <x v="164"/>
    <x v="0"/>
    <n v="3"/>
    <n v="300"/>
    <x v="22"/>
    <x v="7"/>
  </r>
  <r>
    <x v="0"/>
    <x v="164"/>
    <x v="1"/>
    <n v="0"/>
    <n v="300"/>
    <x v="22"/>
    <x v="7"/>
  </r>
  <r>
    <x v="0"/>
    <x v="164"/>
    <x v="0"/>
    <n v="12"/>
    <n v="550"/>
    <x v="18"/>
    <x v="4"/>
  </r>
  <r>
    <x v="0"/>
    <x v="164"/>
    <x v="1"/>
    <n v="3"/>
    <n v="550"/>
    <x v="18"/>
    <x v="4"/>
  </r>
  <r>
    <x v="0"/>
    <x v="165"/>
    <x v="0"/>
    <n v="41.673080251543297"/>
    <n v="150"/>
    <x v="0"/>
    <x v="0"/>
  </r>
  <r>
    <x v="0"/>
    <x v="165"/>
    <x v="1"/>
    <n v="30.599"/>
    <n v="150"/>
    <x v="0"/>
    <x v="0"/>
  </r>
  <r>
    <x v="0"/>
    <x v="166"/>
    <x v="0"/>
    <n v="52.7179"/>
    <n v="150"/>
    <x v="0"/>
    <x v="0"/>
  </r>
  <r>
    <x v="0"/>
    <x v="166"/>
    <x v="1"/>
    <n v="25.951499999999999"/>
    <n v="150"/>
    <x v="0"/>
    <x v="0"/>
  </r>
  <r>
    <x v="0"/>
    <x v="167"/>
    <x v="0"/>
    <n v="0.77459999999999996"/>
    <n v="150"/>
    <x v="0"/>
    <x v="0"/>
  </r>
  <r>
    <x v="0"/>
    <x v="167"/>
    <x v="1"/>
    <n v="1.5"/>
    <n v="150"/>
    <x v="0"/>
    <x v="0"/>
  </r>
  <r>
    <x v="0"/>
    <x v="168"/>
    <x v="0"/>
    <n v="103.49941539260401"/>
    <n v="150"/>
    <x v="0"/>
    <x v="0"/>
  </r>
  <r>
    <x v="0"/>
    <x v="168"/>
    <x v="1"/>
    <n v="72.930757064558904"/>
    <n v="150"/>
    <x v="0"/>
    <x v="0"/>
  </r>
  <r>
    <x v="0"/>
    <x v="168"/>
    <x v="0"/>
    <n v="5.7489999999999997"/>
    <n v="300"/>
    <x v="22"/>
    <x v="7"/>
  </r>
  <r>
    <x v="0"/>
    <x v="168"/>
    <x v="1"/>
    <n v="3"/>
    <n v="300"/>
    <x v="22"/>
    <x v="7"/>
  </r>
  <r>
    <x v="0"/>
    <x v="168"/>
    <x v="0"/>
    <n v="5"/>
    <n v="400"/>
    <x v="9"/>
    <x v="3"/>
  </r>
  <r>
    <x v="0"/>
    <x v="168"/>
    <x v="0"/>
    <n v="2.95"/>
    <n v="580"/>
    <x v="1"/>
    <x v="1"/>
  </r>
  <r>
    <x v="0"/>
    <x v="168"/>
    <x v="1"/>
    <n v="1"/>
    <n v="580"/>
    <x v="1"/>
    <x v="1"/>
  </r>
  <r>
    <x v="0"/>
    <x v="168"/>
    <x v="0"/>
    <n v="8.9"/>
    <n v="600"/>
    <x v="15"/>
    <x v="1"/>
  </r>
  <r>
    <x v="0"/>
    <x v="168"/>
    <x v="1"/>
    <n v="1"/>
    <n v="600"/>
    <x v="15"/>
    <x v="1"/>
  </r>
  <r>
    <x v="0"/>
    <x v="168"/>
    <x v="0"/>
    <n v="3.6"/>
    <n v="700"/>
    <x v="7"/>
    <x v="5"/>
  </r>
  <r>
    <x v="0"/>
    <x v="168"/>
    <x v="1"/>
    <n v="2"/>
    <n v="700"/>
    <x v="7"/>
    <x v="5"/>
  </r>
  <r>
    <x v="0"/>
    <x v="168"/>
    <x v="0"/>
    <n v="7.75"/>
    <n v="850"/>
    <x v="55"/>
    <x v="2"/>
  </r>
  <r>
    <x v="0"/>
    <x v="168"/>
    <x v="1"/>
    <n v="1"/>
    <n v="850"/>
    <x v="55"/>
    <x v="2"/>
  </r>
  <r>
    <x v="0"/>
    <x v="168"/>
    <x v="0"/>
    <n v="3"/>
    <n v="900"/>
    <x v="23"/>
    <x v="2"/>
  </r>
  <r>
    <x v="0"/>
    <x v="168"/>
    <x v="1"/>
    <n v="0.36318006115502199"/>
    <n v="900"/>
    <x v="23"/>
    <x v="2"/>
  </r>
  <r>
    <x v="0"/>
    <x v="169"/>
    <x v="0"/>
    <n v="2.6"/>
    <n v="105"/>
    <x v="0"/>
    <x v="0"/>
  </r>
  <r>
    <x v="0"/>
    <x v="169"/>
    <x v="1"/>
    <n v="7.20192696013385"/>
    <n v="105"/>
    <x v="0"/>
    <x v="0"/>
  </r>
  <r>
    <x v="0"/>
    <x v="170"/>
    <x v="0"/>
    <n v="15.8"/>
    <n v="150"/>
    <x v="0"/>
    <x v="0"/>
  </r>
  <r>
    <x v="0"/>
    <x v="170"/>
    <x v="1"/>
    <n v="12"/>
    <n v="150"/>
    <x v="0"/>
    <x v="0"/>
  </r>
  <r>
    <x v="0"/>
    <x v="171"/>
    <x v="0"/>
    <n v="82"/>
    <n v="101"/>
    <x v="0"/>
    <x v="0"/>
  </r>
  <r>
    <x v="0"/>
    <x v="171"/>
    <x v="1"/>
    <n v="54"/>
    <n v="101"/>
    <x v="0"/>
    <x v="0"/>
  </r>
  <r>
    <x v="0"/>
    <x v="171"/>
    <x v="0"/>
    <n v="6"/>
    <n v="104"/>
    <x v="0"/>
    <x v="0"/>
  </r>
  <r>
    <x v="0"/>
    <x v="171"/>
    <x v="1"/>
    <n v="23"/>
    <n v="104"/>
    <x v="0"/>
    <x v="0"/>
  </r>
  <r>
    <x v="0"/>
    <x v="171"/>
    <x v="0"/>
    <n v="2"/>
    <n v="110"/>
    <x v="0"/>
    <x v="0"/>
  </r>
  <r>
    <x v="0"/>
    <x v="171"/>
    <x v="1"/>
    <n v="4"/>
    <n v="110"/>
    <x v="0"/>
    <x v="0"/>
  </r>
  <r>
    <x v="0"/>
    <x v="171"/>
    <x v="0"/>
    <n v="18"/>
    <n v="235"/>
    <x v="21"/>
    <x v="6"/>
  </r>
  <r>
    <x v="0"/>
    <x v="171"/>
    <x v="1"/>
    <n v="40"/>
    <n v="235"/>
    <x v="21"/>
    <x v="6"/>
  </r>
  <r>
    <x v="0"/>
    <x v="171"/>
    <x v="0"/>
    <n v="0"/>
    <n v="600"/>
    <x v="15"/>
    <x v="1"/>
  </r>
  <r>
    <x v="0"/>
    <x v="171"/>
    <x v="1"/>
    <n v="2"/>
    <n v="600"/>
    <x v="15"/>
    <x v="1"/>
  </r>
  <r>
    <x v="0"/>
    <x v="171"/>
    <x v="0"/>
    <n v="0"/>
    <n v="710"/>
    <x v="30"/>
    <x v="5"/>
  </r>
  <r>
    <x v="0"/>
    <x v="171"/>
    <x v="1"/>
    <n v="2"/>
    <n v="710"/>
    <x v="30"/>
    <x v="5"/>
  </r>
  <r>
    <x v="0"/>
    <x v="171"/>
    <x v="0"/>
    <n v="1"/>
    <n v="735"/>
    <x v="24"/>
    <x v="5"/>
  </r>
  <r>
    <x v="0"/>
    <x v="171"/>
    <x v="1"/>
    <n v="1"/>
    <n v="735"/>
    <x v="24"/>
    <x v="5"/>
  </r>
  <r>
    <x v="0"/>
    <x v="171"/>
    <x v="0"/>
    <n v="0"/>
    <n v="400"/>
    <x v="9"/>
    <x v="3"/>
  </r>
  <r>
    <x v="0"/>
    <x v="171"/>
    <x v="1"/>
    <n v="1"/>
    <n v="400"/>
    <x v="9"/>
    <x v="3"/>
  </r>
  <r>
    <x v="0"/>
    <x v="171"/>
    <x v="0"/>
    <n v="0"/>
    <n v="800"/>
    <x v="2"/>
    <x v="2"/>
  </r>
  <r>
    <x v="0"/>
    <x v="171"/>
    <x v="1"/>
    <n v="1"/>
    <n v="800"/>
    <x v="2"/>
    <x v="2"/>
  </r>
  <r>
    <x v="0"/>
    <x v="171"/>
    <x v="0"/>
    <n v="0"/>
    <n v="900"/>
    <x v="23"/>
    <x v="2"/>
  </r>
  <r>
    <x v="0"/>
    <x v="171"/>
    <x v="1"/>
    <n v="1"/>
    <n v="900"/>
    <x v="23"/>
    <x v="2"/>
  </r>
  <r>
    <x v="0"/>
    <x v="172"/>
    <x v="0"/>
    <n v="49.694569318640703"/>
    <n v="150"/>
    <x v="0"/>
    <x v="0"/>
  </r>
  <r>
    <x v="0"/>
    <x v="172"/>
    <x v="1"/>
    <n v="60.0496160503087"/>
    <n v="150"/>
    <x v="0"/>
    <x v="0"/>
  </r>
  <r>
    <x v="0"/>
    <x v="173"/>
    <x v="0"/>
    <n v="1"/>
    <n v="150"/>
    <x v="0"/>
    <x v="0"/>
  </r>
  <r>
    <x v="0"/>
    <x v="173"/>
    <x v="1"/>
    <n v="1"/>
    <n v="150"/>
    <x v="0"/>
    <x v="0"/>
  </r>
  <r>
    <x v="0"/>
    <x v="174"/>
    <x v="0"/>
    <n v="4.8"/>
    <n v="105"/>
    <x v="0"/>
    <x v="0"/>
  </r>
  <r>
    <x v="0"/>
    <x v="174"/>
    <x v="1"/>
    <n v="11.5"/>
    <n v="105"/>
    <x v="0"/>
    <x v="0"/>
  </r>
  <r>
    <x v="0"/>
    <x v="174"/>
    <x v="1"/>
    <n v="1"/>
    <n v="580"/>
    <x v="1"/>
    <x v="1"/>
  </r>
  <r>
    <x v="0"/>
    <x v="175"/>
    <x v="0"/>
    <n v="12.5354047193215"/>
    <n v="105"/>
    <x v="0"/>
    <x v="0"/>
  </r>
  <r>
    <x v="0"/>
    <x v="175"/>
    <x v="1"/>
    <n v="10.1538971903306"/>
    <n v="105"/>
    <x v="0"/>
    <x v="0"/>
  </r>
  <r>
    <x v="0"/>
    <x v="176"/>
    <x v="1"/>
    <n v="3"/>
    <n v="105"/>
    <x v="0"/>
    <x v="0"/>
  </r>
  <r>
    <x v="0"/>
    <x v="177"/>
    <x v="0"/>
    <n v="55.540500000000002"/>
    <n v="105"/>
    <x v="0"/>
    <x v="0"/>
  </r>
  <r>
    <x v="0"/>
    <x v="177"/>
    <x v="1"/>
    <n v="60.907699999999998"/>
    <n v="105"/>
    <x v="0"/>
    <x v="0"/>
  </r>
  <r>
    <x v="0"/>
    <x v="178"/>
    <x v="0"/>
    <n v="6.7534000000000001"/>
    <n v="150"/>
    <x v="0"/>
    <x v="0"/>
  </r>
  <r>
    <x v="0"/>
    <x v="178"/>
    <x v="1"/>
    <n v="9"/>
    <n v="150"/>
    <x v="0"/>
    <x v="0"/>
  </r>
  <r>
    <x v="0"/>
    <x v="179"/>
    <x v="0"/>
    <n v="7.4989999999999997"/>
    <n v="150"/>
    <x v="0"/>
    <x v="0"/>
  </r>
  <r>
    <x v="0"/>
    <x v="179"/>
    <x v="1"/>
    <n v="10"/>
    <n v="150"/>
    <x v="0"/>
    <x v="0"/>
  </r>
  <r>
    <x v="0"/>
    <x v="180"/>
    <x v="0"/>
    <n v="7.7462"/>
    <n v="150"/>
    <x v="0"/>
    <x v="0"/>
  </r>
  <r>
    <x v="0"/>
    <x v="180"/>
    <x v="1"/>
    <n v="4"/>
    <n v="150"/>
    <x v="0"/>
    <x v="0"/>
  </r>
  <r>
    <x v="0"/>
    <x v="181"/>
    <x v="0"/>
    <n v="-0.1845"/>
    <n v="108"/>
    <x v="0"/>
    <x v="0"/>
  </r>
  <r>
    <x v="0"/>
    <x v="181"/>
    <x v="1"/>
    <n v="-0.23069999999999999"/>
    <n v="108"/>
    <x v="0"/>
    <x v="0"/>
  </r>
  <r>
    <x v="0"/>
    <x v="182"/>
    <x v="0"/>
    <n v="23.817599999999999"/>
    <n v="150"/>
    <x v="0"/>
    <x v="0"/>
  </r>
  <r>
    <x v="0"/>
    <x v="182"/>
    <x v="1"/>
    <n v="12"/>
    <n v="150"/>
    <x v="0"/>
    <x v="0"/>
  </r>
  <r>
    <x v="0"/>
    <x v="183"/>
    <x v="0"/>
    <n v="4.923"/>
    <n v="150"/>
    <x v="0"/>
    <x v="0"/>
  </r>
  <r>
    <x v="0"/>
    <x v="183"/>
    <x v="1"/>
    <n v="3"/>
    <n v="150"/>
    <x v="0"/>
    <x v="0"/>
  </r>
  <r>
    <x v="0"/>
    <x v="184"/>
    <x v="0"/>
    <n v="2"/>
    <n v="660"/>
    <x v="52"/>
    <x v="1"/>
  </r>
  <r>
    <x v="0"/>
    <x v="184"/>
    <x v="1"/>
    <n v="1"/>
    <n v="660"/>
    <x v="52"/>
    <x v="1"/>
  </r>
  <r>
    <x v="0"/>
    <x v="185"/>
    <x v="0"/>
    <n v="6"/>
    <n v="600"/>
    <x v="15"/>
    <x v="1"/>
  </r>
  <r>
    <x v="0"/>
    <x v="185"/>
    <x v="1"/>
    <n v="3"/>
    <n v="600"/>
    <x v="15"/>
    <x v="1"/>
  </r>
  <r>
    <x v="0"/>
    <x v="185"/>
    <x v="0"/>
    <n v="1"/>
    <n v="700"/>
    <x v="7"/>
    <x v="5"/>
  </r>
  <r>
    <x v="0"/>
    <x v="185"/>
    <x v="1"/>
    <n v="1"/>
    <n v="700"/>
    <x v="7"/>
    <x v="5"/>
  </r>
  <r>
    <x v="0"/>
    <x v="185"/>
    <x v="0"/>
    <n v="1"/>
    <n v="701"/>
    <x v="7"/>
    <x v="5"/>
  </r>
  <r>
    <x v="0"/>
    <x v="185"/>
    <x v="1"/>
    <n v="0"/>
    <n v="701"/>
    <x v="7"/>
    <x v="5"/>
  </r>
  <r>
    <x v="0"/>
    <x v="185"/>
    <x v="0"/>
    <n v="1"/>
    <n v="400"/>
    <x v="9"/>
    <x v="3"/>
  </r>
  <r>
    <x v="0"/>
    <x v="185"/>
    <x v="1"/>
    <n v="0"/>
    <n v="400"/>
    <x v="9"/>
    <x v="3"/>
  </r>
  <r>
    <x v="0"/>
    <x v="185"/>
    <x v="0"/>
    <n v="0"/>
    <n v="850"/>
    <x v="55"/>
    <x v="2"/>
  </r>
  <r>
    <x v="0"/>
    <x v="185"/>
    <x v="1"/>
    <n v="2"/>
    <n v="850"/>
    <x v="55"/>
    <x v="2"/>
  </r>
  <r>
    <x v="0"/>
    <x v="185"/>
    <x v="0"/>
    <n v="2"/>
    <n v="871"/>
    <x v="38"/>
    <x v="2"/>
  </r>
  <r>
    <x v="0"/>
    <x v="185"/>
    <x v="1"/>
    <n v="0"/>
    <n v="871"/>
    <x v="38"/>
    <x v="2"/>
  </r>
  <r>
    <x v="0"/>
    <x v="185"/>
    <x v="0"/>
    <n v="41"/>
    <n v="108"/>
    <x v="0"/>
    <x v="0"/>
  </r>
  <r>
    <x v="0"/>
    <x v="185"/>
    <x v="1"/>
    <n v="23"/>
    <n v="108"/>
    <x v="0"/>
    <x v="0"/>
  </r>
  <r>
    <x v="0"/>
    <x v="185"/>
    <x v="0"/>
    <n v="2"/>
    <n v="230"/>
    <x v="21"/>
    <x v="6"/>
  </r>
  <r>
    <x v="0"/>
    <x v="185"/>
    <x v="1"/>
    <n v="0"/>
    <n v="230"/>
    <x v="21"/>
    <x v="6"/>
  </r>
  <r>
    <x v="0"/>
    <x v="185"/>
    <x v="0"/>
    <n v="4"/>
    <n v="660"/>
    <x v="52"/>
    <x v="1"/>
  </r>
  <r>
    <x v="0"/>
    <x v="185"/>
    <x v="1"/>
    <n v="1"/>
    <n v="660"/>
    <x v="52"/>
    <x v="1"/>
  </r>
  <r>
    <x v="0"/>
    <x v="185"/>
    <x v="0"/>
    <n v="1"/>
    <n v="360"/>
    <x v="33"/>
    <x v="7"/>
  </r>
  <r>
    <x v="0"/>
    <x v="185"/>
    <x v="1"/>
    <n v="1"/>
    <n v="360"/>
    <x v="33"/>
    <x v="7"/>
  </r>
  <r>
    <x v="0"/>
    <x v="185"/>
    <x v="0"/>
    <n v="1"/>
    <n v="900"/>
    <x v="23"/>
    <x v="2"/>
  </r>
  <r>
    <x v="0"/>
    <x v="185"/>
    <x v="1"/>
    <n v="0"/>
    <n v="900"/>
    <x v="23"/>
    <x v="2"/>
  </r>
  <r>
    <x v="0"/>
    <x v="185"/>
    <x v="0"/>
    <n v="1"/>
    <n v="880"/>
    <x v="37"/>
    <x v="2"/>
  </r>
  <r>
    <x v="0"/>
    <x v="185"/>
    <x v="1"/>
    <n v="0"/>
    <n v="880"/>
    <x v="37"/>
    <x v="2"/>
  </r>
  <r>
    <x v="0"/>
    <x v="185"/>
    <x v="0"/>
    <n v="1"/>
    <n v="450"/>
    <x v="40"/>
    <x v="3"/>
  </r>
  <r>
    <x v="0"/>
    <x v="185"/>
    <x v="1"/>
    <n v="0"/>
    <n v="450"/>
    <x v="40"/>
    <x v="3"/>
  </r>
  <r>
    <x v="0"/>
    <x v="185"/>
    <x v="0"/>
    <n v="1"/>
    <n v="801"/>
    <x v="2"/>
    <x v="2"/>
  </r>
  <r>
    <x v="0"/>
    <x v="185"/>
    <x v="1"/>
    <n v="2"/>
    <n v="801"/>
    <x v="2"/>
    <x v="2"/>
  </r>
  <r>
    <x v="0"/>
    <x v="186"/>
    <x v="0"/>
    <n v="1"/>
    <n v="101"/>
    <x v="0"/>
    <x v="0"/>
  </r>
  <r>
    <x v="0"/>
    <x v="186"/>
    <x v="1"/>
    <n v="3"/>
    <n v="101"/>
    <x v="0"/>
    <x v="0"/>
  </r>
  <r>
    <x v="0"/>
    <x v="186"/>
    <x v="0"/>
    <n v="1"/>
    <n v="671"/>
    <x v="8"/>
    <x v="1"/>
  </r>
  <r>
    <x v="0"/>
    <x v="186"/>
    <x v="1"/>
    <n v="1"/>
    <n v="671"/>
    <x v="8"/>
    <x v="1"/>
  </r>
  <r>
    <x v="0"/>
    <x v="186"/>
    <x v="0"/>
    <n v="2"/>
    <s v="701a"/>
    <x v="57"/>
    <x v="5"/>
  </r>
  <r>
    <x v="0"/>
    <x v="186"/>
    <x v="1"/>
    <n v="0"/>
    <s v="701a"/>
    <x v="57"/>
    <x v="5"/>
  </r>
  <r>
    <x v="0"/>
    <x v="186"/>
    <x v="0"/>
    <n v="1"/>
    <n v="700"/>
    <x v="7"/>
    <x v="5"/>
  </r>
  <r>
    <x v="0"/>
    <x v="186"/>
    <x v="1"/>
    <n v="0"/>
    <n v="700"/>
    <x v="7"/>
    <x v="5"/>
  </r>
  <r>
    <x v="0"/>
    <x v="186"/>
    <x v="0"/>
    <n v="10"/>
    <n v="785"/>
    <x v="5"/>
    <x v="2"/>
  </r>
  <r>
    <x v="0"/>
    <x v="186"/>
    <x v="1"/>
    <n v="5"/>
    <n v="785"/>
    <x v="5"/>
    <x v="2"/>
  </r>
  <r>
    <x v="0"/>
    <x v="186"/>
    <x v="0"/>
    <n v="2"/>
    <n v="780"/>
    <x v="5"/>
    <x v="2"/>
  </r>
  <r>
    <x v="0"/>
    <x v="186"/>
    <x v="1"/>
    <n v="0"/>
    <n v="780"/>
    <x v="5"/>
    <x v="2"/>
  </r>
  <r>
    <x v="0"/>
    <x v="186"/>
    <x v="0"/>
    <n v="2"/>
    <n v="880"/>
    <x v="37"/>
    <x v="2"/>
  </r>
  <r>
    <x v="0"/>
    <x v="186"/>
    <x v="1"/>
    <n v="0"/>
    <n v="880"/>
    <x v="37"/>
    <x v="2"/>
  </r>
  <r>
    <x v="0"/>
    <x v="186"/>
    <x v="0"/>
    <n v="1"/>
    <n v="660"/>
    <x v="52"/>
    <x v="1"/>
  </r>
  <r>
    <x v="0"/>
    <x v="186"/>
    <x v="1"/>
    <n v="0"/>
    <n v="660"/>
    <x v="52"/>
    <x v="1"/>
  </r>
  <r>
    <x v="0"/>
    <x v="187"/>
    <x v="0"/>
    <n v="16"/>
    <s v="801b"/>
    <x v="3"/>
    <x v="2"/>
  </r>
  <r>
    <x v="0"/>
    <x v="187"/>
    <x v="1"/>
    <n v="11"/>
    <s v="801b"/>
    <x v="3"/>
    <x v="2"/>
  </r>
  <r>
    <x v="0"/>
    <x v="187"/>
    <x v="0"/>
    <n v="2"/>
    <n v="101"/>
    <x v="0"/>
    <x v="0"/>
  </r>
  <r>
    <x v="0"/>
    <x v="187"/>
    <x v="1"/>
    <n v="1"/>
    <n v="101"/>
    <x v="0"/>
    <x v="0"/>
  </r>
  <r>
    <x v="0"/>
    <x v="187"/>
    <x v="0"/>
    <n v="2.25"/>
    <s v="801b"/>
    <x v="3"/>
    <x v="2"/>
  </r>
  <r>
    <x v="0"/>
    <x v="187"/>
    <x v="1"/>
    <n v="1"/>
    <s v="801b"/>
    <x v="3"/>
    <x v="2"/>
  </r>
  <r>
    <x v="0"/>
    <x v="188"/>
    <x v="0"/>
    <n v="1"/>
    <n v="311"/>
    <x v="16"/>
    <x v="7"/>
  </r>
  <r>
    <x v="0"/>
    <x v="188"/>
    <x v="1"/>
    <n v="1"/>
    <n v="311"/>
    <x v="16"/>
    <x v="7"/>
  </r>
  <r>
    <x v="0"/>
    <x v="188"/>
    <x v="0"/>
    <n v="0.7"/>
    <n v="700"/>
    <x v="7"/>
    <x v="5"/>
  </r>
  <r>
    <x v="0"/>
    <x v="188"/>
    <x v="1"/>
    <n v="1"/>
    <n v="700"/>
    <x v="7"/>
    <x v="5"/>
  </r>
  <r>
    <x v="0"/>
    <x v="188"/>
    <x v="0"/>
    <n v="1"/>
    <n v="640"/>
    <x v="8"/>
    <x v="1"/>
  </r>
  <r>
    <x v="0"/>
    <x v="188"/>
    <x v="1"/>
    <n v="4"/>
    <n v="640"/>
    <x v="8"/>
    <x v="1"/>
  </r>
  <r>
    <x v="0"/>
    <x v="188"/>
    <x v="0"/>
    <n v="11.15"/>
    <n v="851"/>
    <x v="55"/>
    <x v="2"/>
  </r>
  <r>
    <x v="0"/>
    <x v="188"/>
    <x v="1"/>
    <n v="21.4"/>
    <n v="851"/>
    <x v="55"/>
    <x v="2"/>
  </r>
  <r>
    <x v="0"/>
    <x v="188"/>
    <x v="0"/>
    <n v="1.9"/>
    <n v="150"/>
    <x v="0"/>
    <x v="0"/>
  </r>
  <r>
    <x v="0"/>
    <x v="188"/>
    <x v="1"/>
    <n v="5.5"/>
    <n v="150"/>
    <x v="0"/>
    <x v="0"/>
  </r>
  <r>
    <x v="0"/>
    <x v="188"/>
    <x v="0"/>
    <n v="0"/>
    <n v="550"/>
    <x v="18"/>
    <x v="4"/>
  </r>
  <r>
    <x v="0"/>
    <x v="188"/>
    <x v="1"/>
    <n v="1"/>
    <n v="550"/>
    <x v="18"/>
    <x v="4"/>
  </r>
  <r>
    <x v="0"/>
    <x v="189"/>
    <x v="0"/>
    <n v="0.5"/>
    <n v="600"/>
    <x v="15"/>
    <x v="1"/>
  </r>
  <r>
    <x v="0"/>
    <x v="189"/>
    <x v="1"/>
    <n v="3"/>
    <n v="600"/>
    <x v="15"/>
    <x v="1"/>
  </r>
  <r>
    <x v="0"/>
    <x v="189"/>
    <x v="0"/>
    <n v="2"/>
    <n v="601"/>
    <x v="15"/>
    <x v="1"/>
  </r>
  <r>
    <x v="0"/>
    <x v="189"/>
    <x v="1"/>
    <n v="5"/>
    <n v="601"/>
    <x v="15"/>
    <x v="1"/>
  </r>
  <r>
    <x v="0"/>
    <x v="189"/>
    <x v="0"/>
    <n v="1"/>
    <n v="641"/>
    <x v="8"/>
    <x v="1"/>
  </r>
  <r>
    <x v="0"/>
    <x v="189"/>
    <x v="1"/>
    <n v="0"/>
    <n v="641"/>
    <x v="8"/>
    <x v="1"/>
  </r>
  <r>
    <x v="0"/>
    <x v="189"/>
    <x v="0"/>
    <n v="0"/>
    <n v="541"/>
    <x v="58"/>
    <x v="4"/>
  </r>
  <r>
    <x v="0"/>
    <x v="189"/>
    <x v="1"/>
    <n v="1"/>
    <n v="541"/>
    <x v="58"/>
    <x v="4"/>
  </r>
  <r>
    <x v="0"/>
    <x v="189"/>
    <x v="0"/>
    <n v="0"/>
    <n v="551"/>
    <x v="18"/>
    <x v="4"/>
  </r>
  <r>
    <x v="0"/>
    <x v="189"/>
    <x v="1"/>
    <n v="0.3"/>
    <n v="551"/>
    <x v="18"/>
    <x v="4"/>
  </r>
  <r>
    <x v="0"/>
    <x v="189"/>
    <x v="0"/>
    <n v="0"/>
    <s v="601b"/>
    <x v="51"/>
    <x v="1"/>
  </r>
  <r>
    <x v="0"/>
    <x v="189"/>
    <x v="1"/>
    <n v="0.3"/>
    <s v="601b"/>
    <x v="51"/>
    <x v="1"/>
  </r>
  <r>
    <x v="0"/>
    <x v="189"/>
    <x v="0"/>
    <n v="5.5"/>
    <n v="700"/>
    <x v="7"/>
    <x v="5"/>
  </r>
  <r>
    <x v="0"/>
    <x v="189"/>
    <x v="1"/>
    <n v="4"/>
    <n v="700"/>
    <x v="7"/>
    <x v="5"/>
  </r>
  <r>
    <x v="0"/>
    <x v="189"/>
    <x v="0"/>
    <n v="1"/>
    <n v="701"/>
    <x v="7"/>
    <x v="5"/>
  </r>
  <r>
    <x v="0"/>
    <x v="189"/>
    <x v="1"/>
    <n v="6.7"/>
    <n v="701"/>
    <x v="7"/>
    <x v="5"/>
  </r>
  <r>
    <x v="0"/>
    <x v="189"/>
    <x v="0"/>
    <n v="0.5"/>
    <n v="800"/>
    <x v="2"/>
    <x v="2"/>
  </r>
  <r>
    <x v="0"/>
    <x v="189"/>
    <x v="1"/>
    <n v="3.5"/>
    <n v="800"/>
    <x v="2"/>
    <x v="2"/>
  </r>
  <r>
    <x v="0"/>
    <x v="189"/>
    <x v="0"/>
    <n v="1"/>
    <n v="861"/>
    <x v="39"/>
    <x v="2"/>
  </r>
  <r>
    <x v="0"/>
    <x v="189"/>
    <x v="1"/>
    <n v="1"/>
    <n v="861"/>
    <x v="39"/>
    <x v="2"/>
  </r>
  <r>
    <x v="0"/>
    <x v="189"/>
    <x v="0"/>
    <n v="0"/>
    <n v="846"/>
    <x v="54"/>
    <x v="2"/>
  </r>
  <r>
    <x v="0"/>
    <x v="189"/>
    <x v="1"/>
    <n v="1"/>
    <n v="846"/>
    <x v="54"/>
    <x v="2"/>
  </r>
  <r>
    <x v="0"/>
    <x v="189"/>
    <x v="0"/>
    <n v="0"/>
    <n v="801"/>
    <x v="2"/>
    <x v="2"/>
  </r>
  <r>
    <x v="0"/>
    <x v="189"/>
    <x v="1"/>
    <n v="2"/>
    <n v="801"/>
    <x v="2"/>
    <x v="2"/>
  </r>
  <r>
    <x v="0"/>
    <x v="189"/>
    <x v="0"/>
    <n v="0"/>
    <n v="845"/>
    <x v="54"/>
    <x v="2"/>
  </r>
  <r>
    <x v="0"/>
    <x v="189"/>
    <x v="1"/>
    <n v="1"/>
    <n v="845"/>
    <x v="54"/>
    <x v="2"/>
  </r>
  <r>
    <x v="0"/>
    <x v="189"/>
    <x v="0"/>
    <n v="0"/>
    <n v="780"/>
    <x v="5"/>
    <x v="2"/>
  </r>
  <r>
    <x v="0"/>
    <x v="189"/>
    <x v="1"/>
    <n v="0.8"/>
    <n v="780"/>
    <x v="5"/>
    <x v="2"/>
  </r>
  <r>
    <x v="0"/>
    <x v="189"/>
    <x v="0"/>
    <n v="1"/>
    <n v="110"/>
    <x v="0"/>
    <x v="0"/>
  </r>
  <r>
    <x v="0"/>
    <x v="189"/>
    <x v="1"/>
    <n v="0.7"/>
    <n v="110"/>
    <x v="0"/>
    <x v="0"/>
  </r>
  <r>
    <x v="0"/>
    <x v="189"/>
    <x v="0"/>
    <n v="0"/>
    <n v="451"/>
    <x v="40"/>
    <x v="3"/>
  </r>
  <r>
    <x v="0"/>
    <x v="189"/>
    <x v="1"/>
    <n v="1"/>
    <n v="451"/>
    <x v="40"/>
    <x v="3"/>
  </r>
  <r>
    <x v="0"/>
    <x v="189"/>
    <x v="0"/>
    <n v="0.6"/>
    <n v="511"/>
    <x v="10"/>
    <x v="3"/>
  </r>
  <r>
    <x v="0"/>
    <x v="189"/>
    <x v="1"/>
    <n v="0"/>
    <n v="511"/>
    <x v="10"/>
    <x v="3"/>
  </r>
  <r>
    <x v="0"/>
    <x v="189"/>
    <x v="0"/>
    <n v="1.5"/>
    <n v="311"/>
    <x v="16"/>
    <x v="7"/>
  </r>
  <r>
    <x v="0"/>
    <x v="189"/>
    <x v="1"/>
    <n v="1.7"/>
    <n v="311"/>
    <x v="16"/>
    <x v="7"/>
  </r>
  <r>
    <x v="0"/>
    <x v="189"/>
    <x v="0"/>
    <n v="0"/>
    <s v="311b"/>
    <x v="59"/>
    <x v="7"/>
  </r>
  <r>
    <x v="0"/>
    <x v="189"/>
    <x v="1"/>
    <n v="3"/>
    <s v="311b"/>
    <x v="59"/>
    <x v="7"/>
  </r>
  <r>
    <x v="0"/>
    <x v="189"/>
    <x v="0"/>
    <n v="2"/>
    <n v="116"/>
    <x v="0"/>
    <x v="0"/>
  </r>
  <r>
    <x v="0"/>
    <x v="189"/>
    <x v="1"/>
    <n v="7.5"/>
    <n v="116"/>
    <x v="0"/>
    <x v="0"/>
  </r>
  <r>
    <x v="0"/>
    <x v="190"/>
    <x v="0"/>
    <n v="0.3"/>
    <n v="851"/>
    <x v="55"/>
    <x v="2"/>
  </r>
  <r>
    <x v="0"/>
    <x v="191"/>
    <x v="0"/>
    <n v="2"/>
    <n v="108"/>
    <x v="0"/>
    <x v="0"/>
  </r>
  <r>
    <x v="0"/>
    <x v="191"/>
    <x v="1"/>
    <n v="2"/>
    <n v="108"/>
    <x v="0"/>
    <x v="0"/>
  </r>
  <r>
    <x v="0"/>
    <x v="192"/>
    <x v="0"/>
    <n v="14"/>
    <n v="150"/>
    <x v="0"/>
    <x v="0"/>
  </r>
  <r>
    <x v="0"/>
    <x v="192"/>
    <x v="1"/>
    <n v="8.0230773668724407"/>
    <n v="150"/>
    <x v="0"/>
    <x v="0"/>
  </r>
  <r>
    <x v="0"/>
    <x v="193"/>
    <x v="0"/>
    <n v="10.65"/>
    <n v="300"/>
    <x v="22"/>
    <x v="7"/>
  </r>
  <r>
    <x v="0"/>
    <x v="193"/>
    <x v="1"/>
    <n v="12.8"/>
    <n v="300"/>
    <x v="22"/>
    <x v="7"/>
  </r>
  <r>
    <x v="0"/>
    <x v="194"/>
    <x v="0"/>
    <n v="7.625"/>
    <n v="101"/>
    <x v="0"/>
    <x v="0"/>
  </r>
  <r>
    <x v="0"/>
    <x v="194"/>
    <x v="1"/>
    <n v="18.353660647320101"/>
    <n v="101"/>
    <x v="0"/>
    <x v="0"/>
  </r>
  <r>
    <x v="0"/>
    <x v="195"/>
    <x v="0"/>
    <n v="13"/>
    <n v="125"/>
    <x v="0"/>
    <x v="0"/>
  </r>
  <r>
    <x v="0"/>
    <x v="195"/>
    <x v="1"/>
    <n v="19.423094674897602"/>
    <n v="125"/>
    <x v="0"/>
    <x v="0"/>
  </r>
  <r>
    <x v="0"/>
    <x v="195"/>
    <x v="0"/>
    <n v="4.75"/>
    <n v="600"/>
    <x v="15"/>
    <x v="1"/>
  </r>
  <r>
    <x v="0"/>
    <x v="195"/>
    <x v="1"/>
    <n v="4.5"/>
    <n v="600"/>
    <x v="15"/>
    <x v="1"/>
  </r>
  <r>
    <x v="0"/>
    <x v="196"/>
    <x v="0"/>
    <n v="2.68"/>
    <n v="600"/>
    <x v="15"/>
    <x v="1"/>
  </r>
  <r>
    <x v="0"/>
    <x v="196"/>
    <x v="1"/>
    <n v="2.78"/>
    <n v="600"/>
    <x v="15"/>
    <x v="1"/>
  </r>
  <r>
    <x v="0"/>
    <x v="197"/>
    <x v="0"/>
    <n v="0.51924075462989705"/>
    <n v="105"/>
    <x v="0"/>
    <x v="0"/>
  </r>
  <r>
    <x v="0"/>
    <x v="197"/>
    <x v="1"/>
    <n v="2.15"/>
    <n v="105"/>
    <x v="0"/>
    <x v="0"/>
  </r>
  <r>
    <x v="0"/>
    <x v="198"/>
    <x v="0"/>
    <n v="36.738300000000002"/>
    <n v="105"/>
    <x v="0"/>
    <x v="0"/>
  </r>
  <r>
    <x v="0"/>
    <x v="198"/>
    <x v="1"/>
    <n v="27.607569376334201"/>
    <n v="105"/>
    <x v="0"/>
    <x v="0"/>
  </r>
  <r>
    <x v="0"/>
    <x v="198"/>
    <x v="0"/>
    <n v="5.5"/>
    <n v="550"/>
    <x v="18"/>
    <x v="4"/>
  </r>
  <r>
    <x v="0"/>
    <x v="198"/>
    <x v="1"/>
    <n v="2"/>
    <n v="550"/>
    <x v="18"/>
    <x v="4"/>
  </r>
  <r>
    <x v="0"/>
    <x v="199"/>
    <x v="0"/>
    <n v="2.8711392892170999"/>
    <n v="101"/>
    <x v="0"/>
    <x v="0"/>
  </r>
  <r>
    <x v="0"/>
    <x v="199"/>
    <x v="1"/>
    <n v="1.4"/>
    <n v="101"/>
    <x v="0"/>
    <x v="0"/>
  </r>
  <r>
    <x v="0"/>
    <x v="199"/>
    <x v="0"/>
    <n v="9.4199000000000002"/>
    <n v="108"/>
    <x v="0"/>
    <x v="0"/>
  </r>
  <r>
    <x v="0"/>
    <x v="199"/>
    <x v="1"/>
    <n v="2.2076963018519602"/>
    <n v="108"/>
    <x v="0"/>
    <x v="0"/>
  </r>
  <r>
    <x v="0"/>
    <x v="200"/>
    <x v="1"/>
    <n v="1"/>
    <n v="640"/>
    <x v="8"/>
    <x v="1"/>
  </r>
  <r>
    <x v="0"/>
    <x v="200"/>
    <x v="0"/>
    <n v="1"/>
    <n v="101"/>
    <x v="0"/>
    <x v="0"/>
  </r>
  <r>
    <x v="0"/>
    <x v="200"/>
    <x v="0"/>
    <n v="9"/>
    <n v="550"/>
    <x v="18"/>
    <x v="4"/>
  </r>
  <r>
    <x v="0"/>
    <x v="200"/>
    <x v="1"/>
    <n v="13"/>
    <n v="550"/>
    <x v="18"/>
    <x v="4"/>
  </r>
  <r>
    <x v="0"/>
    <x v="201"/>
    <x v="0"/>
    <n v="2"/>
    <n v="300"/>
    <x v="22"/>
    <x v="7"/>
  </r>
  <r>
    <x v="0"/>
    <x v="201"/>
    <x v="1"/>
    <n v="3"/>
    <n v="600"/>
    <x v="15"/>
    <x v="1"/>
  </r>
  <r>
    <x v="0"/>
    <x v="201"/>
    <x v="0"/>
    <n v="1"/>
    <n v="600"/>
    <x v="15"/>
    <x v="1"/>
  </r>
  <r>
    <x v="0"/>
    <x v="201"/>
    <x v="1"/>
    <n v="3"/>
    <n v="101"/>
    <x v="0"/>
    <x v="0"/>
  </r>
  <r>
    <x v="0"/>
    <x v="201"/>
    <x v="0"/>
    <n v="0"/>
    <n v="101"/>
    <x v="0"/>
    <x v="0"/>
  </r>
  <r>
    <x v="0"/>
    <x v="201"/>
    <x v="1"/>
    <n v="2"/>
    <n v="220"/>
    <x v="20"/>
    <x v="0"/>
  </r>
  <r>
    <x v="0"/>
    <x v="201"/>
    <x v="0"/>
    <n v="3"/>
    <n v="220"/>
    <x v="20"/>
    <x v="0"/>
  </r>
  <r>
    <x v="0"/>
    <x v="201"/>
    <x v="1"/>
    <n v="0.66300000000000003"/>
    <n v="540"/>
    <x v="35"/>
    <x v="4"/>
  </r>
  <r>
    <x v="0"/>
    <x v="201"/>
    <x v="0"/>
    <n v="0.64700000000000002"/>
    <n v="540"/>
    <x v="35"/>
    <x v="4"/>
  </r>
  <r>
    <x v="0"/>
    <x v="201"/>
    <x v="0"/>
    <n v="2"/>
    <n v="310"/>
    <x v="16"/>
    <x v="7"/>
  </r>
  <r>
    <x v="0"/>
    <x v="201"/>
    <x v="1"/>
    <n v="2"/>
    <n v="105"/>
    <x v="0"/>
    <x v="0"/>
  </r>
  <r>
    <x v="0"/>
    <x v="201"/>
    <x v="0"/>
    <n v="2"/>
    <n v="105"/>
    <x v="0"/>
    <x v="0"/>
  </r>
  <r>
    <x v="0"/>
    <x v="201"/>
    <x v="0"/>
    <n v="0.38800000000000001"/>
    <n v="370"/>
    <x v="34"/>
    <x v="7"/>
  </r>
  <r>
    <x v="0"/>
    <x v="201"/>
    <x v="1"/>
    <n v="3.5787"/>
    <n v="201"/>
    <x v="19"/>
    <x v="0"/>
  </r>
  <r>
    <x v="0"/>
    <x v="201"/>
    <x v="0"/>
    <n v="4"/>
    <n v="201"/>
    <x v="19"/>
    <x v="0"/>
  </r>
  <r>
    <x v="0"/>
    <x v="201"/>
    <x v="1"/>
    <n v="0.93799999999999994"/>
    <n v="620"/>
    <x v="41"/>
    <x v="1"/>
  </r>
  <r>
    <x v="0"/>
    <x v="201"/>
    <x v="0"/>
    <n v="0.93799999999999994"/>
    <n v="620"/>
    <x v="41"/>
    <x v="1"/>
  </r>
  <r>
    <x v="0"/>
    <x v="201"/>
    <x v="1"/>
    <n v="0"/>
    <n v="765"/>
    <x v="29"/>
    <x v="5"/>
  </r>
  <r>
    <x v="0"/>
    <x v="201"/>
    <x v="0"/>
    <n v="0.45"/>
    <n v="765"/>
    <x v="29"/>
    <x v="5"/>
  </r>
  <r>
    <x v="0"/>
    <x v="201"/>
    <x v="1"/>
    <n v="31"/>
    <n v="110"/>
    <x v="0"/>
    <x v="0"/>
  </r>
  <r>
    <x v="0"/>
    <x v="201"/>
    <x v="1"/>
    <n v="1"/>
    <n v="700"/>
    <x v="7"/>
    <x v="5"/>
  </r>
  <r>
    <x v="0"/>
    <x v="201"/>
    <x v="0"/>
    <n v="1.5125"/>
    <n v="700"/>
    <x v="7"/>
    <x v="5"/>
  </r>
  <r>
    <x v="0"/>
    <x v="201"/>
    <x v="1"/>
    <n v="1"/>
    <n v="170"/>
    <x v="42"/>
    <x v="0"/>
  </r>
  <r>
    <x v="0"/>
    <x v="201"/>
    <x v="0"/>
    <n v="1"/>
    <n v="170"/>
    <x v="42"/>
    <x v="0"/>
  </r>
  <r>
    <x v="0"/>
    <x v="201"/>
    <x v="1"/>
    <n v="1"/>
    <n v="110"/>
    <x v="0"/>
    <x v="0"/>
  </r>
  <r>
    <x v="0"/>
    <x v="201"/>
    <x v="0"/>
    <n v="1.75"/>
    <n v="110"/>
    <x v="0"/>
    <x v="0"/>
  </r>
  <r>
    <x v="0"/>
    <x v="201"/>
    <x v="0"/>
    <n v="0.45"/>
    <n v="750"/>
    <x v="24"/>
    <x v="5"/>
  </r>
  <r>
    <x v="0"/>
    <x v="201"/>
    <x v="1"/>
    <n v="5"/>
    <n v="110"/>
    <x v="0"/>
    <x v="0"/>
  </r>
  <r>
    <x v="0"/>
    <x v="201"/>
    <x v="0"/>
    <n v="7.3375000000000004"/>
    <n v="110"/>
    <x v="0"/>
    <x v="0"/>
  </r>
  <r>
    <x v="0"/>
    <x v="201"/>
    <x v="0"/>
    <n v="1"/>
    <n v="110"/>
    <x v="0"/>
    <x v="0"/>
  </r>
  <r>
    <x v="0"/>
    <x v="201"/>
    <x v="0"/>
    <n v="1.8759999999999999"/>
    <n v="845"/>
    <x v="54"/>
    <x v="2"/>
  </r>
  <r>
    <x v="0"/>
    <x v="201"/>
    <x v="1"/>
    <n v="1"/>
    <n v="110"/>
    <x v="0"/>
    <x v="0"/>
  </r>
  <r>
    <x v="0"/>
    <x v="201"/>
    <x v="1"/>
    <n v="3"/>
    <n v="210"/>
    <x v="14"/>
    <x v="0"/>
  </r>
  <r>
    <x v="0"/>
    <x v="201"/>
    <x v="0"/>
    <n v="0"/>
    <n v="210"/>
    <x v="14"/>
    <x v="0"/>
  </r>
  <r>
    <x v="0"/>
    <x v="201"/>
    <x v="0"/>
    <n v="0.68799999999999994"/>
    <n v="240"/>
    <x v="31"/>
    <x v="6"/>
  </r>
  <r>
    <x v="0"/>
    <x v="201"/>
    <x v="0"/>
    <n v="0.45"/>
    <n v="240"/>
    <x v="31"/>
    <x v="6"/>
  </r>
  <r>
    <x v="0"/>
    <x v="201"/>
    <x v="1"/>
    <n v="4"/>
    <n v="110"/>
    <x v="0"/>
    <x v="0"/>
  </r>
  <r>
    <x v="0"/>
    <x v="201"/>
    <x v="0"/>
    <n v="2.6"/>
    <n v="110"/>
    <x v="0"/>
    <x v="0"/>
  </r>
  <r>
    <x v="0"/>
    <x v="201"/>
    <x v="0"/>
    <n v="1.8759999999999999"/>
    <n v="850"/>
    <x v="55"/>
    <x v="2"/>
  </r>
  <r>
    <x v="0"/>
    <x v="201"/>
    <x v="0"/>
    <n v="0.45"/>
    <n v="510"/>
    <x v="10"/>
    <x v="3"/>
  </r>
  <r>
    <x v="0"/>
    <x v="201"/>
    <x v="1"/>
    <n v="0.93799999999999994"/>
    <n v="640"/>
    <x v="8"/>
    <x v="1"/>
  </r>
  <r>
    <x v="0"/>
    <x v="201"/>
    <x v="0"/>
    <n v="0"/>
    <n v="640"/>
    <x v="8"/>
    <x v="1"/>
  </r>
  <r>
    <x v="0"/>
    <x v="201"/>
    <x v="1"/>
    <n v="0.45"/>
    <n v="530"/>
    <x v="6"/>
    <x v="4"/>
  </r>
  <r>
    <x v="0"/>
    <x v="201"/>
    <x v="0"/>
    <n v="0"/>
    <n v="530"/>
    <x v="6"/>
    <x v="4"/>
  </r>
  <r>
    <x v="0"/>
    <x v="201"/>
    <x v="0"/>
    <n v="2"/>
    <n v="810"/>
    <x v="17"/>
    <x v="2"/>
  </r>
  <r>
    <x v="0"/>
    <x v="201"/>
    <x v="0"/>
    <n v="1.8759999999999999"/>
    <n v="860"/>
    <x v="39"/>
    <x v="2"/>
  </r>
  <r>
    <x v="0"/>
    <x v="201"/>
    <x v="0"/>
    <n v="1.8759999999999999"/>
    <n v="780"/>
    <x v="5"/>
    <x v="2"/>
  </r>
  <r>
    <x v="0"/>
    <x v="201"/>
    <x v="1"/>
    <n v="1"/>
    <n v="400"/>
    <x v="9"/>
    <x v="3"/>
  </r>
  <r>
    <x v="0"/>
    <x v="201"/>
    <x v="0"/>
    <n v="0.65"/>
    <n v="880"/>
    <x v="37"/>
    <x v="2"/>
  </r>
  <r>
    <x v="0"/>
    <x v="201"/>
    <x v="0"/>
    <n v="0.45"/>
    <n v="670"/>
    <x v="8"/>
    <x v="1"/>
  </r>
  <r>
    <x v="0"/>
    <x v="201"/>
    <x v="1"/>
    <n v="2"/>
    <n v="103"/>
    <x v="0"/>
    <x v="0"/>
  </r>
  <r>
    <x v="0"/>
    <x v="201"/>
    <x v="0"/>
    <n v="2.6875"/>
    <n v="103"/>
    <x v="0"/>
    <x v="0"/>
  </r>
  <r>
    <x v="0"/>
    <x v="201"/>
    <x v="0"/>
    <n v="2"/>
    <n v="110"/>
    <x v="0"/>
    <x v="0"/>
  </r>
  <r>
    <x v="0"/>
    <x v="201"/>
    <x v="0"/>
    <n v="4"/>
    <n v="110"/>
    <x v="0"/>
    <x v="0"/>
  </r>
  <r>
    <x v="0"/>
    <x v="201"/>
    <x v="1"/>
    <n v="1"/>
    <n v="110"/>
    <x v="0"/>
    <x v="0"/>
  </r>
  <r>
    <x v="0"/>
    <x v="201"/>
    <x v="0"/>
    <n v="2"/>
    <n v="110"/>
    <x v="0"/>
    <x v="0"/>
  </r>
  <r>
    <x v="0"/>
    <x v="201"/>
    <x v="1"/>
    <n v="1"/>
    <n v="270"/>
    <x v="27"/>
    <x v="0"/>
  </r>
  <r>
    <x v="0"/>
    <x v="201"/>
    <x v="0"/>
    <n v="1.6875"/>
    <n v="270"/>
    <x v="27"/>
    <x v="0"/>
  </r>
  <r>
    <x v="0"/>
    <x v="201"/>
    <x v="0"/>
    <n v="1.2090000000000001"/>
    <n v="110"/>
    <x v="0"/>
    <x v="0"/>
  </r>
  <r>
    <x v="0"/>
    <x v="201"/>
    <x v="1"/>
    <n v="2"/>
    <n v="110"/>
    <x v="0"/>
    <x v="0"/>
  </r>
  <r>
    <x v="0"/>
    <x v="201"/>
    <x v="0"/>
    <n v="4"/>
    <n v="110"/>
    <x v="0"/>
    <x v="0"/>
  </r>
  <r>
    <x v="0"/>
    <x v="201"/>
    <x v="1"/>
    <n v="0.68799999999999994"/>
    <n v="740"/>
    <x v="24"/>
    <x v="5"/>
  </r>
  <r>
    <x v="0"/>
    <x v="201"/>
    <x v="0"/>
    <n v="0.68799999999999994"/>
    <n v="740"/>
    <x v="24"/>
    <x v="5"/>
  </r>
  <r>
    <x v="0"/>
    <x v="201"/>
    <x v="0"/>
    <n v="1.3"/>
    <n v="355"/>
    <x v="33"/>
    <x v="7"/>
  </r>
  <r>
    <x v="0"/>
    <x v="201"/>
    <x v="0"/>
    <n v="1.65"/>
    <n v="450"/>
    <x v="40"/>
    <x v="3"/>
  </r>
  <r>
    <x v="0"/>
    <x v="201"/>
    <x v="1"/>
    <n v="1"/>
    <n v="110"/>
    <x v="0"/>
    <x v="0"/>
  </r>
  <r>
    <x v="0"/>
    <x v="201"/>
    <x v="0"/>
    <n v="1.63"/>
    <n v="110"/>
    <x v="0"/>
    <x v="0"/>
  </r>
  <r>
    <x v="0"/>
    <x v="201"/>
    <x v="1"/>
    <n v="7"/>
    <n v="110"/>
    <x v="0"/>
    <x v="0"/>
  </r>
  <r>
    <x v="0"/>
    <x v="201"/>
    <x v="0"/>
    <n v="1.8759999999999999"/>
    <n v="730"/>
    <x v="24"/>
    <x v="5"/>
  </r>
  <r>
    <x v="0"/>
    <x v="201"/>
    <x v="1"/>
    <n v="1.8"/>
    <n v="260"/>
    <x v="21"/>
    <x v="6"/>
  </r>
  <r>
    <x v="0"/>
    <x v="201"/>
    <x v="0"/>
    <n v="1.6"/>
    <n v="260"/>
    <x v="21"/>
    <x v="6"/>
  </r>
  <r>
    <x v="0"/>
    <x v="201"/>
    <x v="0"/>
    <n v="2"/>
    <n v="550"/>
    <x v="18"/>
    <x v="4"/>
  </r>
  <r>
    <x v="0"/>
    <x v="201"/>
    <x v="1"/>
    <n v="0"/>
    <n v="800"/>
    <x v="2"/>
    <x v="2"/>
  </r>
  <r>
    <x v="0"/>
    <x v="201"/>
    <x v="0"/>
    <n v="3"/>
    <n v="800"/>
    <x v="2"/>
    <x v="2"/>
  </r>
  <r>
    <x v="0"/>
    <x v="201"/>
    <x v="0"/>
    <n v="0.47499999999999998"/>
    <n v="710"/>
    <x v="30"/>
    <x v="5"/>
  </r>
  <r>
    <x v="0"/>
    <x v="201"/>
    <x v="0"/>
    <n v="1.8759999999999999"/>
    <n v="580"/>
    <x v="1"/>
    <x v="1"/>
  </r>
  <r>
    <x v="0"/>
    <x v="201"/>
    <x v="1"/>
    <n v="2"/>
    <n v="108"/>
    <x v="0"/>
    <x v="0"/>
  </r>
  <r>
    <x v="0"/>
    <x v="201"/>
    <x v="0"/>
    <n v="1.5"/>
    <n v="108"/>
    <x v="0"/>
    <x v="0"/>
  </r>
  <r>
    <x v="0"/>
    <x v="201"/>
    <x v="1"/>
    <n v="1"/>
    <n v="110"/>
    <x v="0"/>
    <x v="0"/>
  </r>
  <r>
    <x v="0"/>
    <x v="201"/>
    <x v="0"/>
    <n v="1"/>
    <n v="110"/>
    <x v="0"/>
    <x v="0"/>
  </r>
  <r>
    <x v="0"/>
    <x v="201"/>
    <x v="1"/>
    <n v="3"/>
    <n v="104"/>
    <x v="0"/>
    <x v="0"/>
  </r>
  <r>
    <x v="0"/>
    <x v="201"/>
    <x v="0"/>
    <n v="2"/>
    <n v="104"/>
    <x v="0"/>
    <x v="0"/>
  </r>
  <r>
    <x v="0"/>
    <x v="201"/>
    <x v="1"/>
    <n v="1"/>
    <n v="201"/>
    <x v="19"/>
    <x v="0"/>
  </r>
  <r>
    <x v="0"/>
    <x v="201"/>
    <x v="0"/>
    <n v="1"/>
    <n v="201"/>
    <x v="19"/>
    <x v="0"/>
  </r>
  <r>
    <x v="0"/>
    <x v="201"/>
    <x v="1"/>
    <n v="2"/>
    <n v="112"/>
    <x v="0"/>
    <x v="0"/>
  </r>
  <r>
    <x v="0"/>
    <x v="201"/>
    <x v="0"/>
    <n v="1"/>
    <n v="112"/>
    <x v="0"/>
    <x v="0"/>
  </r>
  <r>
    <x v="0"/>
    <x v="201"/>
    <x v="1"/>
    <n v="2"/>
    <n v="109"/>
    <x v="0"/>
    <x v="0"/>
  </r>
  <r>
    <x v="0"/>
    <x v="201"/>
    <x v="0"/>
    <n v="2"/>
    <n v="109"/>
    <x v="0"/>
    <x v="0"/>
  </r>
  <r>
    <x v="0"/>
    <x v="201"/>
    <x v="1"/>
    <n v="0.65"/>
    <n v="340"/>
    <x v="13"/>
    <x v="7"/>
  </r>
  <r>
    <x v="0"/>
    <x v="201"/>
    <x v="0"/>
    <n v="0"/>
    <n v="340"/>
    <x v="13"/>
    <x v="7"/>
  </r>
  <r>
    <x v="0"/>
    <x v="201"/>
    <x v="1"/>
    <n v="6"/>
    <n v="110"/>
    <x v="0"/>
    <x v="0"/>
  </r>
  <r>
    <x v="0"/>
    <x v="201"/>
    <x v="0"/>
    <n v="5"/>
    <n v="110"/>
    <x v="0"/>
    <x v="0"/>
  </r>
  <r>
    <x v="0"/>
    <x v="201"/>
    <x v="1"/>
    <n v="1"/>
    <n v="900"/>
    <x v="23"/>
    <x v="2"/>
  </r>
  <r>
    <x v="0"/>
    <x v="201"/>
    <x v="0"/>
    <n v="0"/>
    <n v="900"/>
    <x v="23"/>
    <x v="2"/>
  </r>
  <r>
    <x v="0"/>
    <x v="201"/>
    <x v="1"/>
    <n v="0"/>
    <n v="870"/>
    <x v="38"/>
    <x v="2"/>
  </r>
  <r>
    <x v="0"/>
    <x v="201"/>
    <x v="0"/>
    <n v="0.65"/>
    <n v="870"/>
    <x v="38"/>
    <x v="2"/>
  </r>
  <r>
    <x v="0"/>
    <x v="201"/>
    <x v="1"/>
    <n v="0"/>
    <n v="690"/>
    <x v="36"/>
    <x v="5"/>
  </r>
  <r>
    <x v="0"/>
    <x v="201"/>
    <x v="0"/>
    <n v="0.45"/>
    <n v="690"/>
    <x v="36"/>
    <x v="5"/>
  </r>
  <r>
    <x v="0"/>
    <x v="201"/>
    <x v="1"/>
    <n v="1"/>
    <n v="110"/>
    <x v="0"/>
    <x v="0"/>
  </r>
  <r>
    <x v="0"/>
    <x v="201"/>
    <x v="1"/>
    <n v="2"/>
    <n v="110"/>
    <x v="0"/>
    <x v="0"/>
  </r>
  <r>
    <x v="0"/>
    <x v="201"/>
    <x v="0"/>
    <n v="3"/>
    <n v="110"/>
    <x v="0"/>
    <x v="0"/>
  </r>
  <r>
    <x v="0"/>
    <x v="201"/>
    <x v="0"/>
    <n v="0.45"/>
    <n v="815"/>
    <x v="28"/>
    <x v="2"/>
  </r>
  <r>
    <x v="0"/>
    <x v="201"/>
    <x v="0"/>
    <n v="0.45"/>
    <n v="680"/>
    <x v="43"/>
    <x v="1"/>
  </r>
  <r>
    <x v="1"/>
    <x v="202"/>
    <x v="0"/>
    <n v="86.5"/>
    <n v="810"/>
    <x v="17"/>
    <x v="2"/>
  </r>
  <r>
    <x v="1"/>
    <x v="202"/>
    <x v="1"/>
    <n v="18.7"/>
    <n v="810"/>
    <x v="17"/>
    <x v="2"/>
  </r>
  <r>
    <x v="1"/>
    <x v="203"/>
    <x v="0"/>
    <n v="10.52"/>
    <n v="380"/>
    <x v="48"/>
    <x v="3"/>
  </r>
  <r>
    <x v="1"/>
    <x v="203"/>
    <x v="1"/>
    <n v="0"/>
    <n v="380"/>
    <x v="48"/>
    <x v="3"/>
  </r>
  <r>
    <x v="1"/>
    <x v="204"/>
    <x v="0"/>
    <n v="14.1"/>
    <n v="103"/>
    <x v="0"/>
    <x v="0"/>
  </r>
  <r>
    <x v="1"/>
    <x v="204"/>
    <x v="1"/>
    <n v="0"/>
    <n v="103"/>
    <x v="0"/>
    <x v="0"/>
  </r>
  <r>
    <x v="1"/>
    <x v="205"/>
    <x v="0"/>
    <n v="32"/>
    <n v="620"/>
    <x v="41"/>
    <x v="1"/>
  </r>
  <r>
    <x v="1"/>
    <x v="205"/>
    <x v="1"/>
    <n v="5"/>
    <n v="620"/>
    <x v="41"/>
    <x v="1"/>
  </r>
  <r>
    <x v="1"/>
    <x v="206"/>
    <x v="0"/>
    <n v="6.4"/>
    <n v="220"/>
    <x v="20"/>
    <x v="0"/>
  </r>
  <r>
    <x v="1"/>
    <x v="206"/>
    <x v="1"/>
    <n v="0"/>
    <n v="220"/>
    <x v="20"/>
    <x v="0"/>
  </r>
  <r>
    <x v="1"/>
    <x v="207"/>
    <x v="0"/>
    <n v="15.8"/>
    <n v="340"/>
    <x v="13"/>
    <x v="7"/>
  </r>
  <r>
    <x v="1"/>
    <x v="207"/>
    <x v="1"/>
    <n v="1.1000000000000001"/>
    <n v="340"/>
    <x v="13"/>
    <x v="7"/>
  </r>
  <r>
    <x v="1"/>
    <x v="208"/>
    <x v="0"/>
    <n v="47.8"/>
    <n v="310"/>
    <x v="16"/>
    <x v="7"/>
  </r>
  <r>
    <x v="1"/>
    <x v="208"/>
    <x v="1"/>
    <n v="3.5"/>
    <n v="310"/>
    <x v="16"/>
    <x v="7"/>
  </r>
  <r>
    <x v="1"/>
    <x v="209"/>
    <x v="0"/>
    <n v="12.2"/>
    <n v="350"/>
    <x v="26"/>
    <x v="7"/>
  </r>
  <r>
    <x v="1"/>
    <x v="209"/>
    <x v="1"/>
    <n v="0"/>
    <n v="350"/>
    <x v="26"/>
    <x v="7"/>
  </r>
  <r>
    <x v="1"/>
    <x v="210"/>
    <x v="0"/>
    <n v="18.21"/>
    <n v="371"/>
    <x v="34"/>
    <x v="7"/>
  </r>
  <r>
    <x v="1"/>
    <x v="210"/>
    <x v="1"/>
    <n v="7.32"/>
    <n v="371"/>
    <x v="34"/>
    <x v="7"/>
  </r>
  <r>
    <x v="1"/>
    <x v="211"/>
    <x v="0"/>
    <n v="6.4"/>
    <n v="104"/>
    <x v="0"/>
    <x v="0"/>
  </r>
  <r>
    <x v="1"/>
    <x v="211"/>
    <x v="1"/>
    <n v="0"/>
    <n v="104"/>
    <x v="0"/>
    <x v="0"/>
  </r>
  <r>
    <x v="1"/>
    <x v="212"/>
    <x v="0"/>
    <n v="159"/>
    <n v="101"/>
    <x v="0"/>
    <x v="0"/>
  </r>
  <r>
    <x v="1"/>
    <x v="212"/>
    <x v="1"/>
    <n v="35.46"/>
    <n v="101"/>
    <x v="0"/>
    <x v="0"/>
  </r>
  <r>
    <x v="1"/>
    <x v="213"/>
    <x v="0"/>
    <n v="14.2"/>
    <n v="311"/>
    <x v="16"/>
    <x v="7"/>
  </r>
  <r>
    <x v="1"/>
    <x v="213"/>
    <x v="1"/>
    <n v="18.36"/>
    <n v="311"/>
    <x v="16"/>
    <x v="7"/>
  </r>
  <r>
    <x v="1"/>
    <x v="213"/>
    <x v="0"/>
    <n v="1.55"/>
    <n v="101"/>
    <x v="0"/>
    <x v="0"/>
  </r>
  <r>
    <x v="1"/>
    <x v="213"/>
    <x v="1"/>
    <n v="4.22"/>
    <n v="101"/>
    <x v="0"/>
    <x v="0"/>
  </r>
  <r>
    <x v="1"/>
    <x v="214"/>
    <x v="0"/>
    <n v="119.4"/>
    <n v="101"/>
    <x v="0"/>
    <x v="0"/>
  </r>
  <r>
    <x v="1"/>
    <x v="214"/>
    <x v="1"/>
    <n v="137"/>
    <n v="101"/>
    <x v="0"/>
    <x v="0"/>
  </r>
  <r>
    <x v="1"/>
    <x v="215"/>
    <x v="0"/>
    <n v="96.5"/>
    <n v="101"/>
    <x v="0"/>
    <x v="0"/>
  </r>
  <r>
    <x v="1"/>
    <x v="215"/>
    <x v="1"/>
    <n v="129.30000000000001"/>
    <n v="101"/>
    <x v="0"/>
    <x v="0"/>
  </r>
  <r>
    <x v="1"/>
    <x v="216"/>
    <x v="0"/>
    <n v="46.7"/>
    <n v="780"/>
    <x v="5"/>
    <x v="2"/>
  </r>
  <r>
    <x v="1"/>
    <x v="216"/>
    <x v="1"/>
    <n v="4.8"/>
    <n v="780"/>
    <x v="5"/>
    <x v="2"/>
  </r>
  <r>
    <x v="1"/>
    <x v="217"/>
    <x v="0"/>
    <n v="17.3"/>
    <n v="201"/>
    <x v="19"/>
    <x v="0"/>
  </r>
  <r>
    <x v="1"/>
    <x v="217"/>
    <x v="1"/>
    <n v="6.1"/>
    <n v="201"/>
    <x v="19"/>
    <x v="0"/>
  </r>
  <r>
    <x v="1"/>
    <x v="218"/>
    <x v="0"/>
    <n v="12.6"/>
    <n v="108"/>
    <x v="0"/>
    <x v="0"/>
  </r>
  <r>
    <x v="1"/>
    <x v="218"/>
    <x v="1"/>
    <n v="4.5"/>
    <n v="108"/>
    <x v="0"/>
    <x v="0"/>
  </r>
  <r>
    <x v="1"/>
    <x v="219"/>
    <x v="0"/>
    <n v="61.76"/>
    <n v="810"/>
    <x v="17"/>
    <x v="2"/>
  </r>
  <r>
    <x v="1"/>
    <x v="219"/>
    <x v="1"/>
    <n v="23.9"/>
    <n v="810"/>
    <x v="17"/>
    <x v="2"/>
  </r>
  <r>
    <x v="1"/>
    <x v="220"/>
    <x v="0"/>
    <n v="11.95"/>
    <n v="870"/>
    <x v="38"/>
    <x v="2"/>
  </r>
  <r>
    <x v="1"/>
    <x v="220"/>
    <x v="1"/>
    <n v="3.05"/>
    <n v="870"/>
    <x v="38"/>
    <x v="2"/>
  </r>
  <r>
    <x v="1"/>
    <x v="221"/>
    <x v="0"/>
    <n v="103.3"/>
    <n v="105"/>
    <x v="0"/>
    <x v="0"/>
  </r>
  <r>
    <x v="1"/>
    <x v="221"/>
    <x v="1"/>
    <n v="17.7"/>
    <n v="105"/>
    <x v="0"/>
    <x v="0"/>
  </r>
  <r>
    <x v="1"/>
    <x v="222"/>
    <x v="0"/>
    <n v="207.74"/>
    <n v="112"/>
    <x v="0"/>
    <x v="0"/>
  </r>
  <r>
    <x v="1"/>
    <x v="222"/>
    <x v="1"/>
    <n v="39.17"/>
    <n v="112"/>
    <x v="0"/>
    <x v="0"/>
  </r>
  <r>
    <x v="1"/>
    <x v="223"/>
    <x v="0"/>
    <n v="28.38"/>
    <n v="270"/>
    <x v="27"/>
    <x v="0"/>
  </r>
  <r>
    <x v="1"/>
    <x v="223"/>
    <x v="1"/>
    <n v="3.1"/>
    <n v="270"/>
    <x v="27"/>
    <x v="0"/>
  </r>
  <r>
    <x v="1"/>
    <x v="224"/>
    <x v="0"/>
    <n v="21.6"/>
    <n v="625"/>
    <x v="1"/>
    <x v="1"/>
  </r>
  <r>
    <x v="1"/>
    <x v="224"/>
    <x v="1"/>
    <n v="1"/>
    <n v="625"/>
    <x v="1"/>
    <x v="1"/>
  </r>
  <r>
    <x v="1"/>
    <x v="225"/>
    <x v="0"/>
    <n v="22.6"/>
    <n v="735"/>
    <x v="24"/>
    <x v="5"/>
  </r>
  <r>
    <x v="1"/>
    <x v="225"/>
    <x v="1"/>
    <n v="0"/>
    <n v="735"/>
    <x v="24"/>
    <x v="5"/>
  </r>
  <r>
    <x v="1"/>
    <x v="226"/>
    <x v="0"/>
    <n v="62"/>
    <n v="210"/>
    <x v="14"/>
    <x v="0"/>
  </r>
  <r>
    <x v="1"/>
    <x v="226"/>
    <x v="1"/>
    <n v="2"/>
    <n v="210"/>
    <x v="14"/>
    <x v="0"/>
  </r>
  <r>
    <x v="1"/>
    <x v="227"/>
    <x v="0"/>
    <n v="37"/>
    <n v="850"/>
    <x v="55"/>
    <x v="2"/>
  </r>
  <r>
    <x v="1"/>
    <x v="227"/>
    <x v="1"/>
    <n v="0"/>
    <n v="850"/>
    <x v="55"/>
    <x v="2"/>
  </r>
  <r>
    <x v="1"/>
    <x v="228"/>
    <x v="0"/>
    <n v="10.14"/>
    <n v="680"/>
    <x v="43"/>
    <x v="1"/>
  </r>
  <r>
    <x v="1"/>
    <x v="228"/>
    <x v="1"/>
    <n v="1.48"/>
    <n v="680"/>
    <x v="43"/>
    <x v="1"/>
  </r>
  <r>
    <x v="1"/>
    <x v="229"/>
    <x v="0"/>
    <n v="62"/>
    <n v="260"/>
    <x v="21"/>
    <x v="6"/>
  </r>
  <r>
    <x v="1"/>
    <x v="229"/>
    <x v="1"/>
    <n v="4"/>
    <n v="260"/>
    <x v="21"/>
    <x v="6"/>
  </r>
  <r>
    <x v="1"/>
    <x v="230"/>
    <x v="0"/>
    <n v="30"/>
    <n v="230"/>
    <x v="21"/>
    <x v="6"/>
  </r>
  <r>
    <x v="1"/>
    <x v="230"/>
    <x v="1"/>
    <n v="1"/>
    <n v="230"/>
    <x v="21"/>
    <x v="6"/>
  </r>
  <r>
    <x v="1"/>
    <x v="231"/>
    <x v="0"/>
    <n v="86.92"/>
    <n v="104"/>
    <x v="0"/>
    <x v="0"/>
  </r>
  <r>
    <x v="1"/>
    <x v="231"/>
    <x v="1"/>
    <n v="5.5"/>
    <n v="104"/>
    <x v="0"/>
    <x v="0"/>
  </r>
  <r>
    <x v="1"/>
    <x v="232"/>
    <x v="0"/>
    <n v="88.3"/>
    <n v="109"/>
    <x v="0"/>
    <x v="0"/>
  </r>
  <r>
    <x v="1"/>
    <x v="232"/>
    <x v="1"/>
    <n v="95.8"/>
    <n v="109"/>
    <x v="0"/>
    <x v="0"/>
  </r>
  <r>
    <x v="1"/>
    <x v="233"/>
    <x v="0"/>
    <n v="3.5"/>
    <n v="271"/>
    <x v="27"/>
    <x v="0"/>
  </r>
  <r>
    <x v="1"/>
    <x v="233"/>
    <x v="1"/>
    <n v="6"/>
    <n v="271"/>
    <x v="27"/>
    <x v="0"/>
  </r>
  <r>
    <x v="1"/>
    <x v="234"/>
    <x v="0"/>
    <n v="10.78"/>
    <n v="270"/>
    <x v="27"/>
    <x v="0"/>
  </r>
  <r>
    <x v="1"/>
    <x v="234"/>
    <x v="1"/>
    <n v="0"/>
    <n v="270"/>
    <x v="27"/>
    <x v="0"/>
  </r>
  <r>
    <x v="1"/>
    <x v="235"/>
    <x v="0"/>
    <n v="6.92"/>
    <n v="105"/>
    <x v="0"/>
    <x v="0"/>
  </r>
  <r>
    <x v="1"/>
    <x v="235"/>
    <x v="1"/>
    <n v="1.55"/>
    <n v="105"/>
    <x v="0"/>
    <x v="0"/>
  </r>
  <r>
    <x v="1"/>
    <x v="236"/>
    <x v="0"/>
    <n v="171"/>
    <n v="220"/>
    <x v="20"/>
    <x v="0"/>
  </r>
  <r>
    <x v="1"/>
    <x v="236"/>
    <x v="1"/>
    <n v="10"/>
    <n v="220"/>
    <x v="20"/>
    <x v="0"/>
  </r>
  <r>
    <x v="1"/>
    <x v="237"/>
    <x v="0"/>
    <n v="50"/>
    <n v="203"/>
    <x v="19"/>
    <x v="0"/>
  </r>
  <r>
    <x v="1"/>
    <x v="237"/>
    <x v="1"/>
    <n v="1"/>
    <n v="203"/>
    <x v="19"/>
    <x v="0"/>
  </r>
  <r>
    <x v="1"/>
    <x v="238"/>
    <x v="0"/>
    <n v="195"/>
    <n v="104"/>
    <x v="0"/>
    <x v="0"/>
  </r>
  <r>
    <x v="1"/>
    <x v="238"/>
    <x v="1"/>
    <n v="23"/>
    <n v="104"/>
    <x v="0"/>
    <x v="0"/>
  </r>
  <r>
    <x v="1"/>
    <x v="239"/>
    <x v="0"/>
    <n v="28.9"/>
    <n v="900"/>
    <x v="23"/>
    <x v="2"/>
  </r>
  <r>
    <x v="1"/>
    <x v="239"/>
    <x v="1"/>
    <n v="2.2999999999999998"/>
    <n v="900"/>
    <x v="23"/>
    <x v="2"/>
  </r>
  <r>
    <x v="1"/>
    <x v="240"/>
    <x v="0"/>
    <n v="74.22"/>
    <n v="300"/>
    <x v="22"/>
    <x v="7"/>
  </r>
  <r>
    <x v="1"/>
    <x v="240"/>
    <x v="1"/>
    <n v="4.12"/>
    <n v="300"/>
    <x v="22"/>
    <x v="7"/>
  </r>
  <r>
    <x v="1"/>
    <x v="241"/>
    <x v="0"/>
    <n v="12.45"/>
    <n v="355"/>
    <x v="33"/>
    <x v="7"/>
  </r>
  <r>
    <x v="1"/>
    <x v="241"/>
    <x v="1"/>
    <n v="1.2"/>
    <n v="355"/>
    <x v="33"/>
    <x v="7"/>
  </r>
  <r>
    <x v="1"/>
    <x v="242"/>
    <x v="0"/>
    <n v="9.6"/>
    <n v="880"/>
    <x v="37"/>
    <x v="2"/>
  </r>
  <r>
    <x v="1"/>
    <x v="242"/>
    <x v="1"/>
    <n v="6"/>
    <n v="880"/>
    <x v="37"/>
    <x v="2"/>
  </r>
  <r>
    <x v="1"/>
    <x v="243"/>
    <x v="0"/>
    <n v="0"/>
    <n v="825"/>
    <x v="2"/>
    <x v="2"/>
  </r>
  <r>
    <x v="1"/>
    <x v="243"/>
    <x v="1"/>
    <n v="0"/>
    <n v="825"/>
    <x v="2"/>
    <x v="2"/>
  </r>
  <r>
    <x v="1"/>
    <x v="244"/>
    <x v="0"/>
    <n v="7.9"/>
    <n v="101"/>
    <x v="0"/>
    <x v="0"/>
  </r>
  <r>
    <x v="1"/>
    <x v="244"/>
    <x v="1"/>
    <n v="0"/>
    <n v="101"/>
    <x v="0"/>
    <x v="0"/>
  </r>
  <r>
    <x v="1"/>
    <x v="245"/>
    <x v="0"/>
    <n v="6.5"/>
    <n v="108"/>
    <x v="0"/>
    <x v="0"/>
  </r>
  <r>
    <x v="1"/>
    <x v="245"/>
    <x v="1"/>
    <n v="0"/>
    <n v="108"/>
    <x v="0"/>
    <x v="0"/>
  </r>
  <r>
    <x v="1"/>
    <x v="246"/>
    <x v="0"/>
    <n v="12.26"/>
    <n v="310"/>
    <x v="16"/>
    <x v="7"/>
  </r>
  <r>
    <x v="1"/>
    <x v="246"/>
    <x v="1"/>
    <n v="5.74"/>
    <n v="310"/>
    <x v="16"/>
    <x v="7"/>
  </r>
  <r>
    <x v="1"/>
    <x v="247"/>
    <x v="0"/>
    <n v="5"/>
    <n v="109"/>
    <x v="0"/>
    <x v="0"/>
  </r>
  <r>
    <x v="1"/>
    <x v="247"/>
    <x v="1"/>
    <n v="0"/>
    <n v="109"/>
    <x v="0"/>
    <x v="0"/>
  </r>
  <r>
    <x v="1"/>
    <x v="248"/>
    <x v="0"/>
    <n v="21.9"/>
    <n v="110"/>
    <x v="0"/>
    <x v="0"/>
  </r>
  <r>
    <x v="1"/>
    <x v="248"/>
    <x v="1"/>
    <n v="0.2"/>
    <n v="110"/>
    <x v="0"/>
    <x v="0"/>
  </r>
  <r>
    <x v="1"/>
    <x v="249"/>
    <x v="0"/>
    <n v="50"/>
    <n v="103"/>
    <x v="0"/>
    <x v="0"/>
  </r>
  <r>
    <x v="1"/>
    <x v="249"/>
    <x v="1"/>
    <n v="1.8"/>
    <n v="103"/>
    <x v="0"/>
    <x v="0"/>
  </r>
  <r>
    <x v="1"/>
    <x v="250"/>
    <x v="0"/>
    <n v="28"/>
    <n v="101"/>
    <x v="0"/>
    <x v="0"/>
  </r>
  <r>
    <x v="1"/>
    <x v="250"/>
    <x v="1"/>
    <n v="0.4"/>
    <n v="101"/>
    <x v="0"/>
    <x v="0"/>
  </r>
  <r>
    <x v="1"/>
    <x v="251"/>
    <x v="0"/>
    <n v="113.761"/>
    <n v="108"/>
    <x v="0"/>
    <x v="0"/>
  </r>
  <r>
    <x v="1"/>
    <x v="251"/>
    <x v="1"/>
    <n v="15.584"/>
    <n v="108"/>
    <x v="0"/>
    <x v="0"/>
  </r>
  <r>
    <x v="1"/>
    <x v="252"/>
    <x v="0"/>
    <n v="119.69"/>
    <n v="270"/>
    <x v="27"/>
    <x v="0"/>
  </r>
  <r>
    <x v="1"/>
    <x v="252"/>
    <x v="1"/>
    <n v="24.95"/>
    <n v="270"/>
    <x v="27"/>
    <x v="0"/>
  </r>
  <r>
    <x v="1"/>
    <x v="253"/>
    <x v="0"/>
    <n v="189.4"/>
    <n v="600"/>
    <x v="15"/>
    <x v="1"/>
  </r>
  <r>
    <x v="1"/>
    <x v="253"/>
    <x v="1"/>
    <n v="13.5"/>
    <n v="600"/>
    <x v="15"/>
    <x v="1"/>
  </r>
  <r>
    <x v="1"/>
    <x v="254"/>
    <x v="0"/>
    <n v="1.94"/>
    <n v="371"/>
    <x v="34"/>
    <x v="7"/>
  </r>
  <r>
    <x v="1"/>
    <x v="254"/>
    <x v="1"/>
    <n v="5.7"/>
    <n v="371"/>
    <x v="34"/>
    <x v="7"/>
  </r>
  <r>
    <x v="1"/>
    <x v="254"/>
    <x v="0"/>
    <n v="38.29"/>
    <n v="110"/>
    <x v="0"/>
    <x v="0"/>
  </r>
  <r>
    <x v="1"/>
    <x v="254"/>
    <x v="1"/>
    <n v="12.67"/>
    <n v="110"/>
    <x v="0"/>
    <x v="0"/>
  </r>
  <r>
    <x v="1"/>
    <x v="254"/>
    <x v="0"/>
    <n v="2.34"/>
    <n v="116"/>
    <x v="0"/>
    <x v="0"/>
  </r>
  <r>
    <x v="1"/>
    <x v="254"/>
    <x v="1"/>
    <n v="3.72"/>
    <n v="116"/>
    <x v="0"/>
    <x v="0"/>
  </r>
  <r>
    <x v="1"/>
    <x v="255"/>
    <x v="0"/>
    <n v="25"/>
    <n v="109"/>
    <x v="0"/>
    <x v="0"/>
  </r>
  <r>
    <x v="1"/>
    <x v="255"/>
    <x v="1"/>
    <n v="2.6"/>
    <n v="109"/>
    <x v="0"/>
    <x v="0"/>
  </r>
  <r>
    <x v="1"/>
    <x v="256"/>
    <x v="0"/>
    <n v="49.21"/>
    <n v="105"/>
    <x v="0"/>
    <x v="0"/>
  </r>
  <r>
    <x v="1"/>
    <x v="256"/>
    <x v="1"/>
    <n v="7.18"/>
    <n v="105"/>
    <x v="0"/>
    <x v="0"/>
  </r>
  <r>
    <x v="1"/>
    <x v="257"/>
    <x v="0"/>
    <n v="114.1"/>
    <n v="101"/>
    <x v="0"/>
    <x v="0"/>
  </r>
  <r>
    <x v="1"/>
    <x v="257"/>
    <x v="1"/>
    <n v="5.4240000000000004"/>
    <n v="101"/>
    <x v="0"/>
    <x v="0"/>
  </r>
  <r>
    <x v="1"/>
    <x v="258"/>
    <x v="0"/>
    <n v="66.349999999999994"/>
    <n v="200"/>
    <x v="19"/>
    <x v="0"/>
  </r>
  <r>
    <x v="1"/>
    <x v="258"/>
    <x v="1"/>
    <n v="6.2"/>
    <n v="200"/>
    <x v="19"/>
    <x v="0"/>
  </r>
  <r>
    <x v="1"/>
    <x v="259"/>
    <x v="0"/>
    <n v="19.3"/>
    <n v="750"/>
    <x v="24"/>
    <x v="5"/>
  </r>
  <r>
    <x v="1"/>
    <x v="259"/>
    <x v="1"/>
    <n v="0"/>
    <n v="750"/>
    <x v="24"/>
    <x v="5"/>
  </r>
  <r>
    <x v="1"/>
    <x v="260"/>
    <x v="0"/>
    <n v="10.61"/>
    <n v="108"/>
    <x v="0"/>
    <x v="0"/>
  </r>
  <r>
    <x v="1"/>
    <x v="260"/>
    <x v="1"/>
    <n v="0.05"/>
    <n v="108"/>
    <x v="0"/>
    <x v="0"/>
  </r>
  <r>
    <x v="1"/>
    <x v="261"/>
    <x v="0"/>
    <n v="1.8"/>
    <n v="105"/>
    <x v="0"/>
    <x v="0"/>
  </r>
  <r>
    <x v="1"/>
    <x v="262"/>
    <x v="0"/>
    <n v="0"/>
    <n v="550"/>
    <x v="18"/>
    <x v="4"/>
  </r>
  <r>
    <x v="1"/>
    <x v="262"/>
    <x v="1"/>
    <n v="0"/>
    <n v="550"/>
    <x v="18"/>
    <x v="4"/>
  </r>
  <r>
    <x v="1"/>
    <x v="262"/>
    <x v="0"/>
    <n v="0"/>
    <s v="Erlendis"/>
    <x v="32"/>
    <x v="8"/>
  </r>
  <r>
    <x v="1"/>
    <x v="262"/>
    <x v="1"/>
    <n v="0"/>
    <s v="Erlendis"/>
    <x v="32"/>
    <x v="8"/>
  </r>
  <r>
    <x v="0"/>
    <x v="262"/>
    <x v="0"/>
    <n v="0"/>
    <s v="851a"/>
    <x v="60"/>
    <x v="2"/>
  </r>
  <r>
    <x v="0"/>
    <x v="262"/>
    <x v="1"/>
    <n v="0"/>
    <s v="851a"/>
    <x v="60"/>
    <x v="2"/>
  </r>
  <r>
    <x v="0"/>
    <x v="262"/>
    <x v="0"/>
    <n v="0"/>
    <s v="601a"/>
    <x v="50"/>
    <x v="1"/>
  </r>
  <r>
    <x v="0"/>
    <x v="262"/>
    <x v="1"/>
    <n v="0"/>
    <s v="601a"/>
    <x v="50"/>
    <x v="1"/>
  </r>
  <r>
    <x v="0"/>
    <x v="262"/>
    <x v="0"/>
    <n v="0"/>
    <s v="301a"/>
    <x v="47"/>
    <x v="7"/>
  </r>
  <r>
    <x v="0"/>
    <x v="262"/>
    <x v="1"/>
    <n v="0"/>
    <s v="301a"/>
    <x v="47"/>
    <x v="7"/>
  </r>
  <r>
    <x v="0"/>
    <x v="262"/>
    <x v="0"/>
    <n v="0"/>
    <n v="610"/>
    <x v="56"/>
    <x v="1"/>
  </r>
  <r>
    <x v="0"/>
    <x v="262"/>
    <x v="1"/>
    <n v="0"/>
    <n v="610"/>
    <x v="56"/>
    <x v="1"/>
  </r>
  <r>
    <x v="0"/>
    <x v="262"/>
    <x v="0"/>
    <n v="0"/>
    <s v="601b"/>
    <x v="51"/>
    <x v="1"/>
  </r>
  <r>
    <x v="0"/>
    <x v="262"/>
    <x v="1"/>
    <n v="0"/>
    <s v="601b"/>
    <x v="51"/>
    <x v="1"/>
  </r>
  <r>
    <x v="0"/>
    <x v="262"/>
    <x v="0"/>
    <n v="0"/>
    <n v="720"/>
    <x v="61"/>
    <x v="5"/>
  </r>
  <r>
    <x v="0"/>
    <x v="262"/>
    <x v="1"/>
    <n v="0"/>
    <n v="720"/>
    <x v="61"/>
    <x v="5"/>
  </r>
  <r>
    <x v="0"/>
    <x v="262"/>
    <x v="0"/>
    <n v="0"/>
    <s v="560a"/>
    <x v="49"/>
    <x v="4"/>
  </r>
  <r>
    <x v="0"/>
    <x v="262"/>
    <x v="1"/>
    <n v="0"/>
    <s v="560a"/>
    <x v="49"/>
    <x v="4"/>
  </r>
  <r>
    <x v="0"/>
    <x v="262"/>
    <x v="0"/>
    <n v="0"/>
    <s v="311a"/>
    <x v="62"/>
    <x v="7"/>
  </r>
  <r>
    <x v="0"/>
    <x v="262"/>
    <x v="1"/>
    <n v="0"/>
    <s v="311a"/>
    <x v="62"/>
    <x v="7"/>
  </r>
  <r>
    <x v="0"/>
    <x v="262"/>
    <x v="0"/>
    <n v="0"/>
    <s v="701a"/>
    <x v="57"/>
    <x v="5"/>
  </r>
  <r>
    <x v="0"/>
    <x v="262"/>
    <x v="1"/>
    <n v="0"/>
    <s v="701a"/>
    <x v="57"/>
    <x v="5"/>
  </r>
  <r>
    <x v="0"/>
    <x v="262"/>
    <x v="0"/>
    <n v="0"/>
    <s v="801a"/>
    <x v="57"/>
    <x v="5"/>
  </r>
  <r>
    <x v="0"/>
    <x v="262"/>
    <x v="1"/>
    <n v="0"/>
    <s v="801a"/>
    <x v="57"/>
    <x v="5"/>
  </r>
  <r>
    <x v="0"/>
    <x v="262"/>
    <x v="0"/>
    <n v="0"/>
    <s v="801c"/>
    <x v="63"/>
    <x v="2"/>
  </r>
  <r>
    <x v="0"/>
    <x v="262"/>
    <x v="1"/>
    <n v="0"/>
    <s v="801c"/>
    <x v="63"/>
    <x v="2"/>
  </r>
  <r>
    <x v="0"/>
    <x v="262"/>
    <x v="0"/>
    <n v="0"/>
    <s v="801d"/>
    <x v="64"/>
    <x v="2"/>
  </r>
  <r>
    <x v="0"/>
    <x v="262"/>
    <x v="1"/>
    <n v="0"/>
    <s v="801d"/>
    <x v="64"/>
    <x v="2"/>
  </r>
  <r>
    <x v="0"/>
    <x v="262"/>
    <x v="0"/>
    <n v="0"/>
    <s v="340a"/>
    <x v="59"/>
    <x v="7"/>
  </r>
  <r>
    <x v="0"/>
    <x v="262"/>
    <x v="1"/>
    <n v="0"/>
    <s v="340a"/>
    <x v="59"/>
    <x v="7"/>
  </r>
  <r>
    <x v="0"/>
    <x v="262"/>
    <x v="0"/>
    <n v="0"/>
    <n v="520"/>
    <x v="65"/>
    <x v="3"/>
  </r>
  <r>
    <x v="0"/>
    <x v="262"/>
    <x v="1"/>
    <n v="0"/>
    <n v="520"/>
    <x v="65"/>
    <x v="3"/>
  </r>
  <r>
    <x v="1"/>
    <x v="262"/>
    <x v="0"/>
    <n v="0"/>
    <n v="101"/>
    <x v="0"/>
    <x v="0"/>
  </r>
  <r>
    <x v="1"/>
    <x v="262"/>
    <x v="1"/>
    <n v="0"/>
    <n v="101"/>
    <x v="0"/>
    <x v="0"/>
  </r>
  <r>
    <x v="0"/>
    <x v="262"/>
    <x v="0"/>
    <n v="0"/>
    <s v="545a"/>
    <x v="66"/>
    <x v="4"/>
  </r>
  <r>
    <x v="0"/>
    <x v="262"/>
    <x v="1"/>
    <n v="0"/>
    <s v="545a"/>
    <x v="66"/>
    <x v="4"/>
  </r>
  <r>
    <x v="0"/>
    <x v="262"/>
    <x v="0"/>
    <n v="0"/>
    <s v="801e"/>
    <x v="67"/>
    <x v="2"/>
  </r>
  <r>
    <x v="0"/>
    <x v="262"/>
    <x v="1"/>
    <n v="0"/>
    <s v="801e"/>
    <x v="67"/>
    <x v="2"/>
  </r>
  <r>
    <x v="0"/>
    <x v="262"/>
    <x v="0"/>
    <n v="0"/>
    <s v="311b"/>
    <x v="59"/>
    <x v="7"/>
  </r>
  <r>
    <x v="0"/>
    <x v="262"/>
    <x v="1"/>
    <n v="0"/>
    <s v="311b"/>
    <x v="59"/>
    <x v="7"/>
  </r>
  <r>
    <x v="0"/>
    <x v="262"/>
    <x v="0"/>
    <n v="0"/>
    <s v="681a"/>
    <x v="68"/>
    <x v="1"/>
  </r>
  <r>
    <x v="0"/>
    <x v="262"/>
    <x v="1"/>
    <n v="0"/>
    <s v="681a"/>
    <x v="68"/>
    <x v="1"/>
  </r>
  <r>
    <x v="0"/>
    <x v="262"/>
    <x v="0"/>
    <n v="0"/>
    <s v="601c"/>
    <x v="69"/>
    <x v="1"/>
  </r>
  <r>
    <x v="0"/>
    <x v="262"/>
    <x v="1"/>
    <n v="0"/>
    <s v="601c"/>
    <x v="69"/>
    <x v="1"/>
  </r>
  <r>
    <x v="0"/>
    <x v="262"/>
    <x v="0"/>
    <n v="0"/>
    <n v="190"/>
    <x v="44"/>
    <x v="6"/>
  </r>
  <r>
    <x v="0"/>
    <x v="262"/>
    <x v="1"/>
    <n v="0"/>
    <n v="190"/>
    <x v="44"/>
    <x v="6"/>
  </r>
  <r>
    <x v="0"/>
    <x v="262"/>
    <x v="0"/>
    <n v="0"/>
    <n v="460"/>
    <x v="70"/>
    <x v="3"/>
  </r>
  <r>
    <x v="0"/>
    <x v="262"/>
    <x v="1"/>
    <n v="0"/>
    <n v="460"/>
    <x v="70"/>
    <x v="3"/>
  </r>
  <r>
    <x v="0"/>
    <x v="262"/>
    <x v="0"/>
    <n v="0"/>
    <s v="341a"/>
    <x v="71"/>
    <x v="7"/>
  </r>
  <r>
    <x v="0"/>
    <x v="262"/>
    <x v="1"/>
    <n v="0"/>
    <s v="341a"/>
    <x v="71"/>
    <x v="7"/>
  </r>
  <r>
    <x v="0"/>
    <x v="262"/>
    <x v="0"/>
    <n v="0"/>
    <s v="641a"/>
    <x v="72"/>
    <x v="1"/>
  </r>
  <r>
    <x v="0"/>
    <x v="262"/>
    <x v="1"/>
    <n v="0"/>
    <s v="641a"/>
    <x v="72"/>
    <x v="1"/>
  </r>
  <r>
    <x v="0"/>
    <x v="263"/>
    <x v="0"/>
    <n v="4.25"/>
    <n v="701"/>
    <x v="7"/>
    <x v="5"/>
  </r>
  <r>
    <x v="0"/>
    <x v="263"/>
    <x v="1"/>
    <n v="0.25"/>
    <n v="701"/>
    <x v="7"/>
    <x v="5"/>
  </r>
  <r>
    <x v="0"/>
    <x v="264"/>
    <x v="0"/>
    <n v="19.399999999999999"/>
    <n v="104"/>
    <x v="0"/>
    <x v="0"/>
  </r>
  <r>
    <x v="0"/>
    <x v="264"/>
    <x v="1"/>
    <n v="18.8"/>
    <n v="104"/>
    <x v="0"/>
    <x v="0"/>
  </r>
  <r>
    <x v="0"/>
    <x v="265"/>
    <x v="0"/>
    <n v="3"/>
    <n v="600"/>
    <x v="15"/>
    <x v="1"/>
  </r>
  <r>
    <x v="0"/>
    <x v="265"/>
    <x v="1"/>
    <n v="6"/>
    <n v="600"/>
    <x v="15"/>
    <x v="1"/>
  </r>
  <r>
    <x v="0"/>
    <x v="265"/>
    <x v="0"/>
    <n v="0"/>
    <s v="701a"/>
    <x v="57"/>
    <x v="5"/>
  </r>
  <r>
    <x v="0"/>
    <x v="265"/>
    <x v="1"/>
    <n v="13"/>
    <s v="701a"/>
    <x v="57"/>
    <x v="5"/>
  </r>
  <r>
    <x v="0"/>
    <x v="265"/>
    <x v="0"/>
    <n v="3"/>
    <s v="801d"/>
    <x v="64"/>
    <x v="2"/>
  </r>
  <r>
    <x v="0"/>
    <x v="265"/>
    <x v="1"/>
    <n v="12"/>
    <s v="801d"/>
    <x v="64"/>
    <x v="2"/>
  </r>
  <r>
    <x v="0"/>
    <x v="265"/>
    <x v="0"/>
    <n v="3.26"/>
    <n v="541"/>
    <x v="58"/>
    <x v="4"/>
  </r>
  <r>
    <x v="0"/>
    <x v="265"/>
    <x v="1"/>
    <n v="10.5"/>
    <n v="541"/>
    <x v="58"/>
    <x v="4"/>
  </r>
  <r>
    <x v="0"/>
    <x v="265"/>
    <x v="0"/>
    <n v="0.5"/>
    <n v="641"/>
    <x v="8"/>
    <x v="1"/>
  </r>
  <r>
    <x v="0"/>
    <x v="265"/>
    <x v="1"/>
    <n v="6"/>
    <n v="641"/>
    <x v="8"/>
    <x v="1"/>
  </r>
  <r>
    <x v="0"/>
    <x v="265"/>
    <x v="0"/>
    <n v="62.8"/>
    <n v="103"/>
    <x v="0"/>
    <x v="0"/>
  </r>
  <r>
    <x v="0"/>
    <x v="265"/>
    <x v="1"/>
    <n v="87.5"/>
    <n v="103"/>
    <x v="0"/>
    <x v="0"/>
  </r>
  <r>
    <x v="0"/>
    <x v="265"/>
    <x v="0"/>
    <n v="2.5"/>
    <n v="660"/>
    <x v="52"/>
    <x v="1"/>
  </r>
  <r>
    <x v="0"/>
    <x v="265"/>
    <x v="1"/>
    <n v="25.75"/>
    <n v="660"/>
    <x v="52"/>
    <x v="1"/>
  </r>
  <r>
    <x v="0"/>
    <x v="265"/>
    <x v="0"/>
    <n v="8.5"/>
    <s v="801e"/>
    <x v="67"/>
    <x v="2"/>
  </r>
  <r>
    <x v="0"/>
    <x v="265"/>
    <x v="1"/>
    <n v="34"/>
    <s v="801e"/>
    <x v="67"/>
    <x v="2"/>
  </r>
  <r>
    <x v="0"/>
    <x v="266"/>
    <x v="0"/>
    <n v="55.19"/>
    <n v="105"/>
    <x v="0"/>
    <x v="0"/>
  </r>
  <r>
    <x v="0"/>
    <x v="266"/>
    <x v="1"/>
    <n v="32.93"/>
    <n v="105"/>
    <x v="0"/>
    <x v="0"/>
  </r>
  <r>
    <x v="0"/>
    <x v="267"/>
    <x v="0"/>
    <n v="0"/>
    <n v="600"/>
    <x v="15"/>
    <x v="1"/>
  </r>
  <r>
    <x v="0"/>
    <x v="267"/>
    <x v="1"/>
    <n v="1"/>
    <n v="600"/>
    <x v="15"/>
    <x v="1"/>
  </r>
  <r>
    <x v="0"/>
    <x v="267"/>
    <x v="0"/>
    <n v="2"/>
    <n v="740"/>
    <x v="24"/>
    <x v="5"/>
  </r>
  <r>
    <x v="0"/>
    <x v="267"/>
    <x v="1"/>
    <n v="1"/>
    <n v="740"/>
    <x v="24"/>
    <x v="5"/>
  </r>
  <r>
    <x v="0"/>
    <x v="267"/>
    <x v="0"/>
    <n v="0"/>
    <n v="400"/>
    <x v="9"/>
    <x v="3"/>
  </r>
  <r>
    <x v="0"/>
    <x v="267"/>
    <x v="1"/>
    <n v="1"/>
    <n v="400"/>
    <x v="9"/>
    <x v="3"/>
  </r>
  <r>
    <x v="0"/>
    <x v="267"/>
    <x v="0"/>
    <n v="60"/>
    <n v="113"/>
    <x v="0"/>
    <x v="0"/>
  </r>
  <r>
    <x v="0"/>
    <x v="267"/>
    <x v="1"/>
    <n v="36.799999999999997"/>
    <n v="113"/>
    <x v="0"/>
    <x v="0"/>
  </r>
  <r>
    <x v="0"/>
    <x v="267"/>
    <x v="0"/>
    <n v="1"/>
    <n v="550"/>
    <x v="18"/>
    <x v="4"/>
  </r>
  <r>
    <x v="0"/>
    <x v="267"/>
    <x v="1"/>
    <n v="0"/>
    <n v="550"/>
    <x v="18"/>
    <x v="4"/>
  </r>
  <r>
    <x v="0"/>
    <x v="267"/>
    <x v="0"/>
    <n v="1"/>
    <n v="900"/>
    <x v="23"/>
    <x v="2"/>
  </r>
  <r>
    <x v="0"/>
    <x v="267"/>
    <x v="1"/>
    <n v="0"/>
    <n v="900"/>
    <x v="23"/>
    <x v="2"/>
  </r>
  <r>
    <x v="0"/>
    <x v="268"/>
    <x v="0"/>
    <n v="0.12"/>
    <n v="415"/>
    <x v="4"/>
    <x v="3"/>
  </r>
  <r>
    <x v="0"/>
    <x v="268"/>
    <x v="1"/>
    <n v="3"/>
    <n v="415"/>
    <x v="4"/>
    <x v="3"/>
  </r>
  <r>
    <x v="0"/>
    <x v="268"/>
    <x v="0"/>
    <n v="10"/>
    <n v="400"/>
    <x v="9"/>
    <x v="3"/>
  </r>
  <r>
    <x v="0"/>
    <x v="268"/>
    <x v="1"/>
    <n v="34.5"/>
    <n v="400"/>
    <x v="9"/>
    <x v="3"/>
  </r>
  <r>
    <x v="0"/>
    <x v="268"/>
    <x v="0"/>
    <n v="0.5"/>
    <n v="401"/>
    <x v="9"/>
    <x v="3"/>
  </r>
  <r>
    <x v="0"/>
    <x v="268"/>
    <x v="1"/>
    <n v="0.5"/>
    <n v="401"/>
    <x v="9"/>
    <x v="3"/>
  </r>
  <r>
    <x v="0"/>
    <x v="268"/>
    <x v="0"/>
    <n v="0"/>
    <n v="510"/>
    <x v="10"/>
    <x v="3"/>
  </r>
  <r>
    <x v="0"/>
    <x v="268"/>
    <x v="1"/>
    <n v="11.5"/>
    <n v="510"/>
    <x v="10"/>
    <x v="3"/>
  </r>
  <r>
    <x v="0"/>
    <x v="268"/>
    <x v="0"/>
    <n v="0"/>
    <n v="420"/>
    <x v="73"/>
    <x v="3"/>
  </r>
  <r>
    <x v="0"/>
    <x v="268"/>
    <x v="1"/>
    <n v="0"/>
    <n v="420"/>
    <x v="73"/>
    <x v="3"/>
  </r>
  <r>
    <x v="0"/>
    <x v="268"/>
    <x v="0"/>
    <n v="1.5"/>
    <n v="450"/>
    <x v="40"/>
    <x v="3"/>
  </r>
  <r>
    <x v="0"/>
    <x v="268"/>
    <x v="1"/>
    <n v="8.35"/>
    <n v="450"/>
    <x v="40"/>
    <x v="3"/>
  </r>
  <r>
    <x v="0"/>
    <x v="269"/>
    <x v="0"/>
    <n v="4"/>
    <n v="101"/>
    <x v="0"/>
    <x v="0"/>
  </r>
  <r>
    <x v="0"/>
    <x v="269"/>
    <x v="1"/>
    <n v="0"/>
    <n v="101"/>
    <x v="0"/>
    <x v="0"/>
  </r>
  <r>
    <x v="0"/>
    <x v="270"/>
    <x v="0"/>
    <n v="8.5"/>
    <n v="101"/>
    <x v="0"/>
    <x v="0"/>
  </r>
  <r>
    <x v="0"/>
    <x v="270"/>
    <x v="1"/>
    <n v="9.5"/>
    <n v="101"/>
    <x v="0"/>
    <x v="0"/>
  </r>
  <r>
    <x v="0"/>
    <x v="271"/>
    <x v="0"/>
    <n v="4"/>
    <n v="600"/>
    <x v="15"/>
    <x v="1"/>
  </r>
  <r>
    <x v="0"/>
    <x v="271"/>
    <x v="1"/>
    <n v="20"/>
    <n v="600"/>
    <x v="15"/>
    <x v="1"/>
  </r>
  <r>
    <x v="0"/>
    <x v="271"/>
    <x v="0"/>
    <n v="0"/>
    <n v="611"/>
    <x v="15"/>
    <x v="1"/>
  </r>
  <r>
    <x v="0"/>
    <x v="271"/>
    <x v="1"/>
    <n v="1"/>
    <n v="611"/>
    <x v="15"/>
    <x v="1"/>
  </r>
  <r>
    <x v="0"/>
    <x v="271"/>
    <x v="0"/>
    <n v="0"/>
    <n v="700"/>
    <x v="7"/>
    <x v="5"/>
  </r>
  <r>
    <x v="0"/>
    <x v="271"/>
    <x v="1"/>
    <n v="19"/>
    <n v="700"/>
    <x v="7"/>
    <x v="5"/>
  </r>
  <r>
    <x v="0"/>
    <x v="271"/>
    <x v="0"/>
    <n v="1"/>
    <n v="400"/>
    <x v="9"/>
    <x v="3"/>
  </r>
  <r>
    <x v="0"/>
    <x v="271"/>
    <x v="1"/>
    <n v="4"/>
    <n v="400"/>
    <x v="9"/>
    <x v="3"/>
  </r>
  <r>
    <x v="0"/>
    <x v="271"/>
    <x v="0"/>
    <n v="1"/>
    <n v="524"/>
    <x v="74"/>
    <x v="3"/>
  </r>
  <r>
    <x v="0"/>
    <x v="271"/>
    <x v="1"/>
    <n v="0"/>
    <n v="524"/>
    <x v="74"/>
    <x v="3"/>
  </r>
  <r>
    <x v="0"/>
    <x v="271"/>
    <x v="0"/>
    <n v="0"/>
    <n v="640"/>
    <x v="8"/>
    <x v="1"/>
  </r>
  <r>
    <x v="0"/>
    <x v="271"/>
    <x v="1"/>
    <n v="2"/>
    <n v="640"/>
    <x v="8"/>
    <x v="1"/>
  </r>
  <r>
    <x v="0"/>
    <x v="271"/>
    <x v="0"/>
    <n v="254.6"/>
    <n v="235"/>
    <x v="21"/>
    <x v="6"/>
  </r>
  <r>
    <x v="0"/>
    <x v="271"/>
    <x v="1"/>
    <n v="470.2"/>
    <n v="235"/>
    <x v="21"/>
    <x v="6"/>
  </r>
  <r>
    <x v="0"/>
    <x v="271"/>
    <x v="0"/>
    <n v="93.4"/>
    <n v="101"/>
    <x v="0"/>
    <x v="0"/>
  </r>
  <r>
    <x v="0"/>
    <x v="271"/>
    <x v="1"/>
    <n v="240"/>
    <n v="101"/>
    <x v="0"/>
    <x v="0"/>
  </r>
  <r>
    <x v="0"/>
    <x v="271"/>
    <x v="0"/>
    <n v="0"/>
    <n v="780"/>
    <x v="5"/>
    <x v="2"/>
  </r>
  <r>
    <x v="0"/>
    <x v="271"/>
    <x v="1"/>
    <n v="2"/>
    <n v="780"/>
    <x v="5"/>
    <x v="2"/>
  </r>
  <r>
    <x v="0"/>
    <x v="271"/>
    <x v="0"/>
    <n v="0"/>
    <n v="900"/>
    <x v="23"/>
    <x v="2"/>
  </r>
  <r>
    <x v="0"/>
    <x v="271"/>
    <x v="1"/>
    <n v="3"/>
    <n v="900"/>
    <x v="23"/>
    <x v="2"/>
  </r>
  <r>
    <x v="0"/>
    <x v="271"/>
    <x v="0"/>
    <n v="0.25"/>
    <n v="465"/>
    <x v="40"/>
    <x v="3"/>
  </r>
  <r>
    <x v="0"/>
    <x v="271"/>
    <x v="1"/>
    <n v="1"/>
    <n v="465"/>
    <x v="40"/>
    <x v="3"/>
  </r>
  <r>
    <x v="0"/>
    <x v="271"/>
    <x v="0"/>
    <n v="0.33"/>
    <n v="690"/>
    <x v="36"/>
    <x v="5"/>
  </r>
  <r>
    <x v="0"/>
    <x v="271"/>
    <x v="1"/>
    <n v="1"/>
    <n v="690"/>
    <x v="36"/>
    <x v="5"/>
  </r>
  <r>
    <x v="0"/>
    <x v="272"/>
    <x v="0"/>
    <n v="86.63"/>
    <n v="150"/>
    <x v="0"/>
    <x v="0"/>
  </r>
  <r>
    <x v="0"/>
    <x v="272"/>
    <x v="1"/>
    <n v="90.1"/>
    <n v="150"/>
    <x v="0"/>
    <x v="0"/>
  </r>
  <r>
    <x v="0"/>
    <x v="273"/>
    <x v="0"/>
    <n v="1"/>
    <n v="600"/>
    <x v="15"/>
    <x v="1"/>
  </r>
  <r>
    <x v="0"/>
    <x v="273"/>
    <x v="1"/>
    <n v="4"/>
    <n v="600"/>
    <x v="15"/>
    <x v="1"/>
  </r>
  <r>
    <x v="0"/>
    <x v="273"/>
    <x v="0"/>
    <n v="0"/>
    <n v="310"/>
    <x v="16"/>
    <x v="7"/>
  </r>
  <r>
    <x v="0"/>
    <x v="273"/>
    <x v="1"/>
    <n v="1"/>
    <n v="310"/>
    <x v="16"/>
    <x v="7"/>
  </r>
  <r>
    <x v="0"/>
    <x v="273"/>
    <x v="0"/>
    <n v="0"/>
    <n v="700"/>
    <x v="7"/>
    <x v="5"/>
  </r>
  <r>
    <x v="0"/>
    <x v="273"/>
    <x v="1"/>
    <n v="1"/>
    <n v="700"/>
    <x v="7"/>
    <x v="5"/>
  </r>
  <r>
    <x v="0"/>
    <x v="273"/>
    <x v="0"/>
    <n v="0.8"/>
    <n v="400"/>
    <x v="9"/>
    <x v="3"/>
  </r>
  <r>
    <x v="0"/>
    <x v="273"/>
    <x v="1"/>
    <n v="0"/>
    <n v="400"/>
    <x v="9"/>
    <x v="3"/>
  </r>
  <r>
    <x v="0"/>
    <x v="273"/>
    <x v="0"/>
    <n v="0"/>
    <n v="850"/>
    <x v="55"/>
    <x v="2"/>
  </r>
  <r>
    <x v="0"/>
    <x v="273"/>
    <x v="1"/>
    <n v="0"/>
    <n v="850"/>
    <x v="55"/>
    <x v="2"/>
  </r>
  <r>
    <x v="0"/>
    <x v="273"/>
    <x v="0"/>
    <n v="104.1"/>
    <n v="103"/>
    <x v="0"/>
    <x v="0"/>
  </r>
  <r>
    <x v="0"/>
    <x v="273"/>
    <x v="1"/>
    <n v="145.9"/>
    <n v="103"/>
    <x v="0"/>
    <x v="0"/>
  </r>
  <r>
    <x v="0"/>
    <x v="274"/>
    <x v="0"/>
    <n v="10.6"/>
    <n v="300"/>
    <x v="22"/>
    <x v="7"/>
  </r>
  <r>
    <x v="0"/>
    <x v="274"/>
    <x v="1"/>
    <n v="2.2999999999999998"/>
    <n v="300"/>
    <x v="22"/>
    <x v="7"/>
  </r>
  <r>
    <x v="0"/>
    <x v="274"/>
    <x v="0"/>
    <n v="41.2"/>
    <n v="600"/>
    <x v="15"/>
    <x v="1"/>
  </r>
  <r>
    <x v="0"/>
    <x v="274"/>
    <x v="1"/>
    <n v="25.5"/>
    <n v="600"/>
    <x v="15"/>
    <x v="1"/>
  </r>
  <r>
    <x v="0"/>
    <x v="274"/>
    <x v="0"/>
    <n v="4.4000000000000004"/>
    <n v="540"/>
    <x v="35"/>
    <x v="4"/>
  </r>
  <r>
    <x v="0"/>
    <x v="274"/>
    <x v="1"/>
    <n v="2.1"/>
    <n v="540"/>
    <x v="35"/>
    <x v="4"/>
  </r>
  <r>
    <x v="0"/>
    <x v="274"/>
    <x v="0"/>
    <n v="7"/>
    <n v="310"/>
    <x v="16"/>
    <x v="7"/>
  </r>
  <r>
    <x v="0"/>
    <x v="274"/>
    <x v="1"/>
    <n v="0.6"/>
    <n v="310"/>
    <x v="16"/>
    <x v="7"/>
  </r>
  <r>
    <x v="0"/>
    <x v="274"/>
    <x v="0"/>
    <n v="0.8"/>
    <n v="760"/>
    <x v="53"/>
    <x v="5"/>
  </r>
  <r>
    <x v="0"/>
    <x v="274"/>
    <x v="1"/>
    <n v="0"/>
    <n v="760"/>
    <x v="53"/>
    <x v="5"/>
  </r>
  <r>
    <x v="0"/>
    <x v="274"/>
    <x v="0"/>
    <n v="1.7"/>
    <n v="370"/>
    <x v="34"/>
    <x v="7"/>
  </r>
  <r>
    <x v="0"/>
    <x v="274"/>
    <x v="1"/>
    <n v="0"/>
    <n v="370"/>
    <x v="34"/>
    <x v="7"/>
  </r>
  <r>
    <x v="0"/>
    <x v="274"/>
    <x v="0"/>
    <n v="2.7"/>
    <n v="620"/>
    <x v="41"/>
    <x v="1"/>
  </r>
  <r>
    <x v="0"/>
    <x v="274"/>
    <x v="1"/>
    <n v="1"/>
    <n v="620"/>
    <x v="41"/>
    <x v="1"/>
  </r>
  <r>
    <x v="0"/>
    <x v="274"/>
    <x v="0"/>
    <n v="1"/>
    <n v="625"/>
    <x v="1"/>
    <x v="1"/>
  </r>
  <r>
    <x v="0"/>
    <x v="274"/>
    <x v="1"/>
    <n v="0"/>
    <n v="625"/>
    <x v="1"/>
    <x v="1"/>
  </r>
  <r>
    <x v="0"/>
    <x v="274"/>
    <x v="0"/>
    <n v="2.2000000000000002"/>
    <n v="580"/>
    <x v="1"/>
    <x v="1"/>
  </r>
  <r>
    <x v="0"/>
    <x v="274"/>
    <x v="1"/>
    <n v="1"/>
    <n v="580"/>
    <x v="1"/>
    <x v="1"/>
  </r>
  <r>
    <x v="0"/>
    <x v="274"/>
    <x v="0"/>
    <n v="1.4"/>
    <n v="735"/>
    <x v="24"/>
    <x v="5"/>
  </r>
  <r>
    <x v="0"/>
    <x v="274"/>
    <x v="1"/>
    <n v="0"/>
    <n v="735"/>
    <x v="24"/>
    <x v="5"/>
  </r>
  <r>
    <x v="0"/>
    <x v="274"/>
    <x v="0"/>
    <n v="0.8"/>
    <n v="750"/>
    <x v="24"/>
    <x v="5"/>
  </r>
  <r>
    <x v="0"/>
    <x v="274"/>
    <x v="1"/>
    <n v="0"/>
    <n v="750"/>
    <x v="24"/>
    <x v="5"/>
  </r>
  <r>
    <x v="0"/>
    <x v="274"/>
    <x v="0"/>
    <n v="3.9"/>
    <n v="740"/>
    <x v="24"/>
    <x v="5"/>
  </r>
  <r>
    <x v="0"/>
    <x v="274"/>
    <x v="1"/>
    <n v="0"/>
    <n v="740"/>
    <x v="24"/>
    <x v="5"/>
  </r>
  <r>
    <x v="0"/>
    <x v="274"/>
    <x v="0"/>
    <n v="6.4"/>
    <n v="730"/>
    <x v="24"/>
    <x v="5"/>
  </r>
  <r>
    <x v="0"/>
    <x v="274"/>
    <x v="1"/>
    <n v="2.1"/>
    <n v="730"/>
    <x v="24"/>
    <x v="5"/>
  </r>
  <r>
    <x v="0"/>
    <x v="274"/>
    <x v="0"/>
    <n v="0"/>
    <n v="755"/>
    <x v="24"/>
    <x v="5"/>
  </r>
  <r>
    <x v="0"/>
    <x v="274"/>
    <x v="1"/>
    <n v="0"/>
    <n v="755"/>
    <x v="24"/>
    <x v="5"/>
  </r>
  <r>
    <x v="0"/>
    <x v="274"/>
    <x v="0"/>
    <n v="5.7"/>
    <n v="700"/>
    <x v="7"/>
    <x v="5"/>
  </r>
  <r>
    <x v="0"/>
    <x v="274"/>
    <x v="1"/>
    <n v="4.2"/>
    <n v="700"/>
    <x v="7"/>
    <x v="5"/>
  </r>
  <r>
    <x v="0"/>
    <x v="274"/>
    <x v="0"/>
    <n v="2.2999999999999998"/>
    <n v="210"/>
    <x v="14"/>
    <x v="0"/>
  </r>
  <r>
    <x v="0"/>
    <x v="274"/>
    <x v="1"/>
    <n v="0.2"/>
    <n v="210"/>
    <x v="14"/>
    <x v="0"/>
  </r>
  <r>
    <x v="0"/>
    <x v="274"/>
    <x v="0"/>
    <n v="2.5"/>
    <n v="240"/>
    <x v="31"/>
    <x v="6"/>
  </r>
  <r>
    <x v="0"/>
    <x v="274"/>
    <x v="1"/>
    <n v="0"/>
    <n v="240"/>
    <x v="31"/>
    <x v="6"/>
  </r>
  <r>
    <x v="0"/>
    <x v="274"/>
    <x v="0"/>
    <n v="0"/>
    <n v="350"/>
    <x v="26"/>
    <x v="7"/>
  </r>
  <r>
    <x v="0"/>
    <x v="274"/>
    <x v="1"/>
    <n v="0"/>
    <n v="350"/>
    <x v="26"/>
    <x v="7"/>
  </r>
  <r>
    <x v="0"/>
    <x v="274"/>
    <x v="0"/>
    <n v="29.9"/>
    <n v="220"/>
    <x v="20"/>
    <x v="0"/>
  </r>
  <r>
    <x v="0"/>
    <x v="274"/>
    <x v="1"/>
    <n v="33.200000000000003"/>
    <n v="220"/>
    <x v="20"/>
    <x v="0"/>
  </r>
  <r>
    <x v="0"/>
    <x v="274"/>
    <x v="0"/>
    <n v="4.8"/>
    <n v="530"/>
    <x v="6"/>
    <x v="4"/>
  </r>
  <r>
    <x v="0"/>
    <x v="274"/>
    <x v="1"/>
    <n v="0"/>
    <n v="530"/>
    <x v="6"/>
    <x v="4"/>
  </r>
  <r>
    <x v="0"/>
    <x v="274"/>
    <x v="0"/>
    <n v="1"/>
    <n v="810"/>
    <x v="17"/>
    <x v="2"/>
  </r>
  <r>
    <x v="0"/>
    <x v="274"/>
    <x v="1"/>
    <n v="0"/>
    <n v="810"/>
    <x v="17"/>
    <x v="2"/>
  </r>
  <r>
    <x v="0"/>
    <x v="274"/>
    <x v="0"/>
    <n v="7.6"/>
    <n v="400"/>
    <x v="9"/>
    <x v="3"/>
  </r>
  <r>
    <x v="0"/>
    <x v="274"/>
    <x v="1"/>
    <n v="4.5"/>
    <n v="400"/>
    <x v="9"/>
    <x v="3"/>
  </r>
  <r>
    <x v="0"/>
    <x v="274"/>
    <x v="0"/>
    <n v="7.6"/>
    <n v="200"/>
    <x v="19"/>
    <x v="0"/>
  </r>
  <r>
    <x v="0"/>
    <x v="274"/>
    <x v="1"/>
    <n v="2.4"/>
    <n v="200"/>
    <x v="19"/>
    <x v="0"/>
  </r>
  <r>
    <x v="0"/>
    <x v="274"/>
    <x v="0"/>
    <n v="2.4"/>
    <n v="270"/>
    <x v="27"/>
    <x v="0"/>
  </r>
  <r>
    <x v="0"/>
    <x v="274"/>
    <x v="1"/>
    <n v="0"/>
    <n v="270"/>
    <x v="27"/>
    <x v="0"/>
  </r>
  <r>
    <x v="0"/>
    <x v="274"/>
    <x v="0"/>
    <n v="6.4"/>
    <n v="640"/>
    <x v="8"/>
    <x v="1"/>
  </r>
  <r>
    <x v="0"/>
    <x v="274"/>
    <x v="1"/>
    <n v="4.8"/>
    <n v="640"/>
    <x v="8"/>
    <x v="1"/>
  </r>
  <r>
    <x v="0"/>
    <x v="274"/>
    <x v="0"/>
    <n v="0"/>
    <n v="670"/>
    <x v="8"/>
    <x v="1"/>
  </r>
  <r>
    <x v="0"/>
    <x v="274"/>
    <x v="1"/>
    <n v="0"/>
    <n v="670"/>
    <x v="8"/>
    <x v="1"/>
  </r>
  <r>
    <x v="0"/>
    <x v="274"/>
    <x v="0"/>
    <n v="3.8"/>
    <n v="860"/>
    <x v="39"/>
    <x v="2"/>
  </r>
  <r>
    <x v="0"/>
    <x v="274"/>
    <x v="1"/>
    <n v="0"/>
    <n v="860"/>
    <x v="39"/>
    <x v="2"/>
  </r>
  <r>
    <x v="0"/>
    <x v="274"/>
    <x v="0"/>
    <n v="2.1"/>
    <n v="850"/>
    <x v="55"/>
    <x v="2"/>
  </r>
  <r>
    <x v="0"/>
    <x v="274"/>
    <x v="1"/>
    <n v="0"/>
    <n v="850"/>
    <x v="55"/>
    <x v="2"/>
  </r>
  <r>
    <x v="0"/>
    <x v="274"/>
    <x v="0"/>
    <n v="15.8"/>
    <n v="230"/>
    <x v="21"/>
    <x v="6"/>
  </r>
  <r>
    <x v="0"/>
    <x v="274"/>
    <x v="1"/>
    <n v="13.4"/>
    <n v="230"/>
    <x v="21"/>
    <x v="6"/>
  </r>
  <r>
    <x v="0"/>
    <x v="274"/>
    <x v="0"/>
    <n v="197.3"/>
    <n v="110"/>
    <x v="0"/>
    <x v="0"/>
  </r>
  <r>
    <x v="0"/>
    <x v="274"/>
    <x v="1"/>
    <n v="285.7"/>
    <n v="110"/>
    <x v="0"/>
    <x v="0"/>
  </r>
  <r>
    <x v="0"/>
    <x v="274"/>
    <x v="0"/>
    <n v="2.1"/>
    <n v="170"/>
    <x v="42"/>
    <x v="0"/>
  </r>
  <r>
    <x v="0"/>
    <x v="274"/>
    <x v="1"/>
    <n v="0"/>
    <n v="170"/>
    <x v="42"/>
    <x v="0"/>
  </r>
  <r>
    <x v="0"/>
    <x v="274"/>
    <x v="0"/>
    <n v="1"/>
    <n v="710"/>
    <x v="30"/>
    <x v="5"/>
  </r>
  <r>
    <x v="0"/>
    <x v="274"/>
    <x v="1"/>
    <n v="0"/>
    <n v="710"/>
    <x v="30"/>
    <x v="5"/>
  </r>
  <r>
    <x v="0"/>
    <x v="274"/>
    <x v="0"/>
    <n v="0"/>
    <n v="360"/>
    <x v="33"/>
    <x v="7"/>
  </r>
  <r>
    <x v="0"/>
    <x v="274"/>
    <x v="1"/>
    <n v="0"/>
    <n v="360"/>
    <x v="33"/>
    <x v="7"/>
  </r>
  <r>
    <x v="0"/>
    <x v="274"/>
    <x v="0"/>
    <n v="2.6"/>
    <n v="355"/>
    <x v="33"/>
    <x v="7"/>
  </r>
  <r>
    <x v="0"/>
    <x v="274"/>
    <x v="1"/>
    <n v="1.4"/>
    <n v="355"/>
    <x v="33"/>
    <x v="7"/>
  </r>
  <r>
    <x v="0"/>
    <x v="274"/>
    <x v="0"/>
    <n v="2.2999999999999998"/>
    <n v="340"/>
    <x v="13"/>
    <x v="7"/>
  </r>
  <r>
    <x v="0"/>
    <x v="274"/>
    <x v="1"/>
    <n v="3.8"/>
    <n v="340"/>
    <x v="13"/>
    <x v="7"/>
  </r>
  <r>
    <x v="0"/>
    <x v="274"/>
    <x v="0"/>
    <n v="17.100000000000001"/>
    <n v="800"/>
    <x v="2"/>
    <x v="2"/>
  </r>
  <r>
    <x v="0"/>
    <x v="274"/>
    <x v="1"/>
    <n v="4"/>
    <n v="800"/>
    <x v="2"/>
    <x v="2"/>
  </r>
  <r>
    <x v="0"/>
    <x v="274"/>
    <x v="0"/>
    <n v="0"/>
    <n v="250"/>
    <x v="45"/>
    <x v="6"/>
  </r>
  <r>
    <x v="0"/>
    <x v="274"/>
    <x v="1"/>
    <n v="1.4"/>
    <n v="250"/>
    <x v="45"/>
    <x v="6"/>
  </r>
  <r>
    <x v="0"/>
    <x v="274"/>
    <x v="0"/>
    <n v="5.7"/>
    <n v="780"/>
    <x v="5"/>
    <x v="2"/>
  </r>
  <r>
    <x v="0"/>
    <x v="274"/>
    <x v="1"/>
    <n v="0.8"/>
    <n v="780"/>
    <x v="5"/>
    <x v="2"/>
  </r>
  <r>
    <x v="0"/>
    <x v="274"/>
    <x v="0"/>
    <n v="5.8"/>
    <n v="550"/>
    <x v="18"/>
    <x v="4"/>
  </r>
  <r>
    <x v="0"/>
    <x v="274"/>
    <x v="1"/>
    <n v="2.2999999999999998"/>
    <n v="550"/>
    <x v="18"/>
    <x v="4"/>
  </r>
  <r>
    <x v="0"/>
    <x v="274"/>
    <x v="0"/>
    <n v="0.7"/>
    <n v="545"/>
    <x v="12"/>
    <x v="4"/>
  </r>
  <r>
    <x v="0"/>
    <x v="274"/>
    <x v="1"/>
    <n v="0"/>
    <n v="545"/>
    <x v="12"/>
    <x v="4"/>
  </r>
  <r>
    <x v="0"/>
    <x v="274"/>
    <x v="0"/>
    <n v="1.5"/>
    <n v="815"/>
    <x v="28"/>
    <x v="2"/>
  </r>
  <r>
    <x v="0"/>
    <x v="274"/>
    <x v="1"/>
    <n v="0.2"/>
    <n v="815"/>
    <x v="28"/>
    <x v="2"/>
  </r>
  <r>
    <x v="0"/>
    <x v="274"/>
    <x v="0"/>
    <n v="11.5"/>
    <n v="900"/>
    <x v="23"/>
    <x v="2"/>
  </r>
  <r>
    <x v="0"/>
    <x v="274"/>
    <x v="1"/>
    <n v="0.7"/>
    <n v="900"/>
    <x v="23"/>
    <x v="2"/>
  </r>
  <r>
    <x v="0"/>
    <x v="274"/>
    <x v="0"/>
    <n v="3.6"/>
    <n v="450"/>
    <x v="40"/>
    <x v="3"/>
  </r>
  <r>
    <x v="0"/>
    <x v="274"/>
    <x v="1"/>
    <n v="1"/>
    <n v="450"/>
    <x v="40"/>
    <x v="3"/>
  </r>
  <r>
    <x v="0"/>
    <x v="274"/>
    <x v="0"/>
    <n v="1"/>
    <n v="690"/>
    <x v="36"/>
    <x v="5"/>
  </r>
  <r>
    <x v="0"/>
    <x v="274"/>
    <x v="1"/>
    <n v="0"/>
    <n v="690"/>
    <x v="36"/>
    <x v="5"/>
  </r>
  <r>
    <x v="0"/>
    <x v="274"/>
    <x v="0"/>
    <n v="0.7"/>
    <n v="680"/>
    <x v="43"/>
    <x v="1"/>
  </r>
  <r>
    <x v="0"/>
    <x v="274"/>
    <x v="1"/>
    <n v="0"/>
    <n v="680"/>
    <x v="43"/>
    <x v="1"/>
  </r>
  <r>
    <x v="0"/>
    <x v="275"/>
    <x v="0"/>
    <n v="5"/>
    <n v="600"/>
    <x v="15"/>
    <x v="1"/>
  </r>
  <r>
    <x v="0"/>
    <x v="275"/>
    <x v="1"/>
    <n v="21"/>
    <n v="600"/>
    <x v="15"/>
    <x v="1"/>
  </r>
  <r>
    <x v="0"/>
    <x v="275"/>
    <x v="0"/>
    <n v="1"/>
    <n v="540"/>
    <x v="35"/>
    <x v="4"/>
  </r>
  <r>
    <x v="0"/>
    <x v="275"/>
    <x v="1"/>
    <n v="6"/>
    <n v="540"/>
    <x v="35"/>
    <x v="4"/>
  </r>
  <r>
    <x v="0"/>
    <x v="275"/>
    <x v="0"/>
    <n v="0"/>
    <n v="310"/>
    <x v="16"/>
    <x v="7"/>
  </r>
  <r>
    <x v="0"/>
    <x v="275"/>
    <x v="1"/>
    <n v="9"/>
    <n v="310"/>
    <x v="16"/>
    <x v="7"/>
  </r>
  <r>
    <x v="0"/>
    <x v="275"/>
    <x v="0"/>
    <n v="0"/>
    <n v="370"/>
    <x v="34"/>
    <x v="7"/>
  </r>
  <r>
    <x v="0"/>
    <x v="275"/>
    <x v="1"/>
    <n v="2"/>
    <n v="370"/>
    <x v="34"/>
    <x v="7"/>
  </r>
  <r>
    <x v="0"/>
    <x v="275"/>
    <x v="0"/>
    <n v="1"/>
    <n v="580"/>
    <x v="1"/>
    <x v="1"/>
  </r>
  <r>
    <x v="0"/>
    <x v="275"/>
    <x v="1"/>
    <n v="2"/>
    <n v="580"/>
    <x v="1"/>
    <x v="1"/>
  </r>
  <r>
    <x v="0"/>
    <x v="275"/>
    <x v="0"/>
    <n v="0"/>
    <n v="740"/>
    <x v="24"/>
    <x v="5"/>
  </r>
  <r>
    <x v="0"/>
    <x v="275"/>
    <x v="1"/>
    <n v="1"/>
    <n v="740"/>
    <x v="24"/>
    <x v="5"/>
  </r>
  <r>
    <x v="0"/>
    <x v="275"/>
    <x v="0"/>
    <n v="0"/>
    <n v="750"/>
    <x v="24"/>
    <x v="5"/>
  </r>
  <r>
    <x v="0"/>
    <x v="275"/>
    <x v="1"/>
    <n v="1"/>
    <n v="750"/>
    <x v="24"/>
    <x v="5"/>
  </r>
  <r>
    <x v="0"/>
    <x v="275"/>
    <x v="0"/>
    <n v="2.75"/>
    <n v="700"/>
    <x v="7"/>
    <x v="5"/>
  </r>
  <r>
    <x v="0"/>
    <x v="275"/>
    <x v="1"/>
    <n v="17"/>
    <n v="700"/>
    <x v="7"/>
    <x v="5"/>
  </r>
  <r>
    <x v="0"/>
    <x v="275"/>
    <x v="0"/>
    <n v="0"/>
    <n v="530"/>
    <x v="6"/>
    <x v="4"/>
  </r>
  <r>
    <x v="0"/>
    <x v="275"/>
    <x v="1"/>
    <n v="1"/>
    <n v="530"/>
    <x v="6"/>
    <x v="4"/>
  </r>
  <r>
    <x v="0"/>
    <x v="275"/>
    <x v="0"/>
    <n v="0"/>
    <n v="680"/>
    <x v="43"/>
    <x v="1"/>
  </r>
  <r>
    <x v="0"/>
    <x v="275"/>
    <x v="1"/>
    <n v="1"/>
    <n v="680"/>
    <x v="43"/>
    <x v="1"/>
  </r>
  <r>
    <x v="0"/>
    <x v="275"/>
    <x v="0"/>
    <n v="0"/>
    <n v="640"/>
    <x v="8"/>
    <x v="1"/>
  </r>
  <r>
    <x v="0"/>
    <x v="275"/>
    <x v="1"/>
    <n v="1"/>
    <n v="640"/>
    <x v="8"/>
    <x v="1"/>
  </r>
  <r>
    <x v="0"/>
    <x v="275"/>
    <x v="0"/>
    <n v="0"/>
    <n v="670"/>
    <x v="8"/>
    <x v="1"/>
  </r>
  <r>
    <x v="0"/>
    <x v="275"/>
    <x v="1"/>
    <n v="1"/>
    <n v="670"/>
    <x v="8"/>
    <x v="1"/>
  </r>
  <r>
    <x v="0"/>
    <x v="275"/>
    <x v="0"/>
    <n v="1"/>
    <n v="860"/>
    <x v="39"/>
    <x v="2"/>
  </r>
  <r>
    <x v="0"/>
    <x v="275"/>
    <x v="1"/>
    <n v="12"/>
    <n v="860"/>
    <x v="39"/>
    <x v="2"/>
  </r>
  <r>
    <x v="0"/>
    <x v="275"/>
    <x v="0"/>
    <n v="16.5"/>
    <n v="110"/>
    <x v="0"/>
    <x v="0"/>
  </r>
  <r>
    <x v="0"/>
    <x v="275"/>
    <x v="1"/>
    <n v="43"/>
    <n v="110"/>
    <x v="0"/>
    <x v="0"/>
  </r>
  <r>
    <x v="0"/>
    <x v="275"/>
    <x v="0"/>
    <n v="0"/>
    <n v="710"/>
    <x v="30"/>
    <x v="5"/>
  </r>
  <r>
    <x v="0"/>
    <x v="275"/>
    <x v="1"/>
    <n v="2"/>
    <n v="710"/>
    <x v="30"/>
    <x v="5"/>
  </r>
  <r>
    <x v="0"/>
    <x v="275"/>
    <x v="0"/>
    <n v="1"/>
    <n v="355"/>
    <x v="33"/>
    <x v="7"/>
  </r>
  <r>
    <x v="0"/>
    <x v="275"/>
    <x v="1"/>
    <n v="3"/>
    <n v="355"/>
    <x v="33"/>
    <x v="7"/>
  </r>
  <r>
    <x v="0"/>
    <x v="275"/>
    <x v="0"/>
    <n v="1"/>
    <n v="340"/>
    <x v="13"/>
    <x v="7"/>
  </r>
  <r>
    <x v="0"/>
    <x v="275"/>
    <x v="1"/>
    <n v="9"/>
    <n v="340"/>
    <x v="13"/>
    <x v="7"/>
  </r>
  <r>
    <x v="0"/>
    <x v="275"/>
    <x v="0"/>
    <n v="2"/>
    <n v="800"/>
    <x v="2"/>
    <x v="2"/>
  </r>
  <r>
    <x v="0"/>
    <x v="275"/>
    <x v="1"/>
    <n v="13"/>
    <n v="800"/>
    <x v="2"/>
    <x v="2"/>
  </r>
  <r>
    <x v="0"/>
    <x v="275"/>
    <x v="0"/>
    <n v="1"/>
    <n v="780"/>
    <x v="5"/>
    <x v="2"/>
  </r>
  <r>
    <x v="0"/>
    <x v="275"/>
    <x v="1"/>
    <n v="6"/>
    <n v="780"/>
    <x v="5"/>
    <x v="2"/>
  </r>
  <r>
    <x v="0"/>
    <x v="275"/>
    <x v="0"/>
    <n v="2"/>
    <n v="550"/>
    <x v="18"/>
    <x v="4"/>
  </r>
  <r>
    <x v="0"/>
    <x v="275"/>
    <x v="1"/>
    <n v="5"/>
    <n v="550"/>
    <x v="18"/>
    <x v="4"/>
  </r>
  <r>
    <x v="0"/>
    <x v="275"/>
    <x v="0"/>
    <n v="0"/>
    <n v="570"/>
    <x v="18"/>
    <x v="4"/>
  </r>
  <r>
    <x v="0"/>
    <x v="275"/>
    <x v="1"/>
    <n v="2"/>
    <n v="570"/>
    <x v="18"/>
    <x v="4"/>
  </r>
  <r>
    <x v="0"/>
    <x v="275"/>
    <x v="0"/>
    <n v="0"/>
    <n v="690"/>
    <x v="36"/>
    <x v="5"/>
  </r>
  <r>
    <x v="0"/>
    <x v="275"/>
    <x v="1"/>
    <n v="1"/>
    <n v="690"/>
    <x v="36"/>
    <x v="5"/>
  </r>
  <r>
    <x v="0"/>
    <x v="276"/>
    <x v="0"/>
    <n v="2"/>
    <n v="602"/>
    <x v="15"/>
    <x v="1"/>
  </r>
  <r>
    <x v="0"/>
    <x v="276"/>
    <x v="1"/>
    <n v="4"/>
    <n v="602"/>
    <x v="15"/>
    <x v="1"/>
  </r>
  <r>
    <x v="0"/>
    <x v="276"/>
    <x v="0"/>
    <n v="24.2"/>
    <n v="108"/>
    <x v="0"/>
    <x v="0"/>
  </r>
  <r>
    <x v="0"/>
    <x v="276"/>
    <x v="1"/>
    <n v="40"/>
    <n v="108"/>
    <x v="0"/>
    <x v="0"/>
  </r>
  <r>
    <x v="0"/>
    <x v="277"/>
    <x v="0"/>
    <n v="26.58"/>
    <n v="101"/>
    <x v="0"/>
    <x v="0"/>
  </r>
  <r>
    <x v="0"/>
    <x v="277"/>
    <x v="1"/>
    <n v="45.97"/>
    <n v="101"/>
    <x v="0"/>
    <x v="0"/>
  </r>
  <r>
    <x v="0"/>
    <x v="277"/>
    <x v="0"/>
    <n v="0.17"/>
    <n v="600"/>
    <x v="15"/>
    <x v="1"/>
  </r>
  <r>
    <x v="0"/>
    <x v="277"/>
    <x v="1"/>
    <n v="0.17"/>
    <n v="600"/>
    <x v="15"/>
    <x v="1"/>
  </r>
  <r>
    <x v="0"/>
    <x v="277"/>
    <x v="0"/>
    <n v="7.0000000000000007E-2"/>
    <n v="611"/>
    <x v="15"/>
    <x v="1"/>
  </r>
  <r>
    <x v="0"/>
    <x v="277"/>
    <x v="1"/>
    <n v="0"/>
    <n v="611"/>
    <x v="15"/>
    <x v="1"/>
  </r>
  <r>
    <x v="0"/>
    <x v="277"/>
    <x v="0"/>
    <n v="0.08"/>
    <n v="630"/>
    <x v="15"/>
    <x v="1"/>
  </r>
  <r>
    <x v="0"/>
    <x v="277"/>
    <x v="1"/>
    <n v="0"/>
    <n v="630"/>
    <x v="15"/>
    <x v="1"/>
  </r>
  <r>
    <x v="0"/>
    <x v="277"/>
    <x v="0"/>
    <n v="1"/>
    <n v="400"/>
    <x v="9"/>
    <x v="3"/>
  </r>
  <r>
    <x v="0"/>
    <x v="277"/>
    <x v="1"/>
    <n v="5"/>
    <n v="400"/>
    <x v="9"/>
    <x v="3"/>
  </r>
  <r>
    <x v="0"/>
    <x v="277"/>
    <x v="0"/>
    <n v="0"/>
    <n v="410"/>
    <x v="9"/>
    <x v="3"/>
  </r>
  <r>
    <x v="0"/>
    <x v="277"/>
    <x v="1"/>
    <n v="0.08"/>
    <n v="410"/>
    <x v="9"/>
    <x v="3"/>
  </r>
  <r>
    <x v="0"/>
    <x v="277"/>
    <x v="0"/>
    <n v="0"/>
    <n v="430"/>
    <x v="9"/>
    <x v="3"/>
  </r>
  <r>
    <x v="0"/>
    <x v="277"/>
    <x v="1"/>
    <n v="0.08"/>
    <n v="430"/>
    <x v="9"/>
    <x v="3"/>
  </r>
  <r>
    <x v="0"/>
    <x v="277"/>
    <x v="0"/>
    <n v="0.34"/>
    <n v="470"/>
    <x v="9"/>
    <x v="3"/>
  </r>
  <r>
    <x v="0"/>
    <x v="277"/>
    <x v="1"/>
    <n v="0"/>
    <n v="470"/>
    <x v="9"/>
    <x v="3"/>
  </r>
  <r>
    <x v="0"/>
    <x v="277"/>
    <x v="0"/>
    <n v="1"/>
    <n v="230"/>
    <x v="21"/>
    <x v="6"/>
  </r>
  <r>
    <x v="0"/>
    <x v="277"/>
    <x v="1"/>
    <n v="5.53"/>
    <n v="230"/>
    <x v="21"/>
    <x v="6"/>
  </r>
  <r>
    <x v="0"/>
    <x v="277"/>
    <x v="0"/>
    <n v="1"/>
    <n v="715"/>
    <x v="24"/>
    <x v="5"/>
  </r>
  <r>
    <x v="0"/>
    <x v="277"/>
    <x v="1"/>
    <n v="0"/>
    <n v="715"/>
    <x v="24"/>
    <x v="5"/>
  </r>
  <r>
    <x v="0"/>
    <x v="277"/>
    <x v="0"/>
    <n v="0"/>
    <n v="740"/>
    <x v="24"/>
    <x v="5"/>
  </r>
  <r>
    <x v="0"/>
    <x v="277"/>
    <x v="1"/>
    <n v="0.62"/>
    <n v="740"/>
    <x v="24"/>
    <x v="5"/>
  </r>
  <r>
    <x v="0"/>
    <x v="277"/>
    <x v="0"/>
    <n v="0"/>
    <n v="710"/>
    <x v="30"/>
    <x v="5"/>
  </r>
  <r>
    <x v="0"/>
    <x v="277"/>
    <x v="1"/>
    <n v="0.5"/>
    <n v="710"/>
    <x v="30"/>
    <x v="5"/>
  </r>
  <r>
    <x v="0"/>
    <x v="277"/>
    <x v="0"/>
    <n v="0"/>
    <n v="690"/>
    <x v="36"/>
    <x v="5"/>
  </r>
  <r>
    <x v="0"/>
    <x v="277"/>
    <x v="1"/>
    <n v="0.41"/>
    <n v="690"/>
    <x v="36"/>
    <x v="5"/>
  </r>
  <r>
    <x v="0"/>
    <x v="277"/>
    <x v="0"/>
    <n v="1"/>
    <n v="210"/>
    <x v="14"/>
    <x v="0"/>
  </r>
  <r>
    <x v="0"/>
    <x v="277"/>
    <x v="1"/>
    <n v="4.9000000000000004"/>
    <n v="210"/>
    <x v="14"/>
    <x v="0"/>
  </r>
  <r>
    <x v="0"/>
    <x v="277"/>
    <x v="0"/>
    <n v="1.9"/>
    <n v="220"/>
    <x v="20"/>
    <x v="0"/>
  </r>
  <r>
    <x v="0"/>
    <x v="277"/>
    <x v="1"/>
    <n v="4.5"/>
    <n v="220"/>
    <x v="20"/>
    <x v="0"/>
  </r>
  <r>
    <x v="0"/>
    <x v="277"/>
    <x v="0"/>
    <n v="11.12"/>
    <n v="200"/>
    <x v="19"/>
    <x v="0"/>
  </r>
  <r>
    <x v="0"/>
    <x v="277"/>
    <x v="1"/>
    <n v="7.6"/>
    <n v="200"/>
    <x v="19"/>
    <x v="0"/>
  </r>
  <r>
    <x v="0"/>
    <x v="277"/>
    <x v="0"/>
    <n v="0"/>
    <n v="270"/>
    <x v="27"/>
    <x v="0"/>
  </r>
  <r>
    <x v="0"/>
    <x v="277"/>
    <x v="1"/>
    <n v="1"/>
    <n v="270"/>
    <x v="27"/>
    <x v="0"/>
  </r>
  <r>
    <x v="0"/>
    <x v="277"/>
    <x v="0"/>
    <n v="0"/>
    <n v="170"/>
    <x v="42"/>
    <x v="0"/>
  </r>
  <r>
    <x v="0"/>
    <x v="277"/>
    <x v="1"/>
    <n v="2.5"/>
    <n v="170"/>
    <x v="42"/>
    <x v="0"/>
  </r>
  <r>
    <x v="0"/>
    <x v="277"/>
    <x v="0"/>
    <n v="0.08"/>
    <n v="620"/>
    <x v="41"/>
    <x v="1"/>
  </r>
  <r>
    <x v="0"/>
    <x v="277"/>
    <x v="1"/>
    <n v="1.5"/>
    <n v="620"/>
    <x v="41"/>
    <x v="1"/>
  </r>
  <r>
    <x v="0"/>
    <x v="277"/>
    <x v="0"/>
    <n v="0.86"/>
    <n v="580"/>
    <x v="1"/>
    <x v="1"/>
  </r>
  <r>
    <x v="0"/>
    <x v="277"/>
    <x v="1"/>
    <n v="0.5"/>
    <n v="580"/>
    <x v="1"/>
    <x v="1"/>
  </r>
  <r>
    <x v="0"/>
    <x v="277"/>
    <x v="0"/>
    <n v="0.51"/>
    <n v="685"/>
    <x v="43"/>
    <x v="1"/>
  </r>
  <r>
    <x v="0"/>
    <x v="277"/>
    <x v="1"/>
    <n v="0"/>
    <n v="685"/>
    <x v="43"/>
    <x v="1"/>
  </r>
  <r>
    <x v="0"/>
    <x v="277"/>
    <x v="0"/>
    <n v="0"/>
    <n v="675"/>
    <x v="8"/>
    <x v="1"/>
  </r>
  <r>
    <x v="0"/>
    <x v="277"/>
    <x v="1"/>
    <n v="0.08"/>
    <n v="675"/>
    <x v="8"/>
    <x v="1"/>
  </r>
  <r>
    <x v="0"/>
    <x v="277"/>
    <x v="0"/>
    <n v="0.47"/>
    <n v="660"/>
    <x v="52"/>
    <x v="1"/>
  </r>
  <r>
    <x v="0"/>
    <x v="277"/>
    <x v="1"/>
    <n v="0.33"/>
    <n v="660"/>
    <x v="52"/>
    <x v="1"/>
  </r>
  <r>
    <x v="0"/>
    <x v="277"/>
    <x v="0"/>
    <n v="0.21"/>
    <n v="645"/>
    <x v="25"/>
    <x v="1"/>
  </r>
  <r>
    <x v="0"/>
    <x v="277"/>
    <x v="1"/>
    <n v="0"/>
    <n v="645"/>
    <x v="25"/>
    <x v="1"/>
  </r>
  <r>
    <x v="0"/>
    <x v="277"/>
    <x v="0"/>
    <n v="0.08"/>
    <n v="540"/>
    <x v="35"/>
    <x v="4"/>
  </r>
  <r>
    <x v="0"/>
    <x v="277"/>
    <x v="1"/>
    <n v="0.08"/>
    <n v="540"/>
    <x v="35"/>
    <x v="4"/>
  </r>
  <r>
    <x v="0"/>
    <x v="277"/>
    <x v="0"/>
    <n v="0"/>
    <n v="530"/>
    <x v="6"/>
    <x v="4"/>
  </r>
  <r>
    <x v="0"/>
    <x v="277"/>
    <x v="1"/>
    <n v="0.08"/>
    <n v="530"/>
    <x v="6"/>
    <x v="4"/>
  </r>
  <r>
    <x v="0"/>
    <x v="277"/>
    <x v="0"/>
    <n v="0.86"/>
    <n v="550"/>
    <x v="18"/>
    <x v="4"/>
  </r>
  <r>
    <x v="0"/>
    <x v="277"/>
    <x v="1"/>
    <n v="0.08"/>
    <n v="551"/>
    <x v="18"/>
    <x v="4"/>
  </r>
  <r>
    <x v="0"/>
    <x v="277"/>
    <x v="0"/>
    <n v="0"/>
    <n v="870"/>
    <x v="38"/>
    <x v="2"/>
  </r>
  <r>
    <x v="0"/>
    <x v="277"/>
    <x v="1"/>
    <n v="0.08"/>
    <n v="870"/>
    <x v="38"/>
    <x v="2"/>
  </r>
  <r>
    <x v="0"/>
    <x v="277"/>
    <x v="0"/>
    <n v="0.08"/>
    <n v="860"/>
    <x v="39"/>
    <x v="2"/>
  </r>
  <r>
    <x v="0"/>
    <x v="277"/>
    <x v="1"/>
    <n v="0.15"/>
    <n v="860"/>
    <x v="39"/>
    <x v="2"/>
  </r>
  <r>
    <x v="0"/>
    <x v="277"/>
    <x v="0"/>
    <n v="0"/>
    <n v="850"/>
    <x v="55"/>
    <x v="2"/>
  </r>
  <r>
    <x v="0"/>
    <x v="277"/>
    <x v="1"/>
    <n v="7.0000000000000007E-2"/>
    <n v="850"/>
    <x v="55"/>
    <x v="2"/>
  </r>
  <r>
    <x v="0"/>
    <x v="277"/>
    <x v="0"/>
    <n v="0.08"/>
    <n v="880"/>
    <x v="37"/>
    <x v="2"/>
  </r>
  <r>
    <x v="0"/>
    <x v="277"/>
    <x v="1"/>
    <n v="0.03"/>
    <n v="880"/>
    <x v="37"/>
    <x v="2"/>
  </r>
  <r>
    <x v="0"/>
    <x v="277"/>
    <x v="0"/>
    <n v="0.56999999999999995"/>
    <n v="800"/>
    <x v="2"/>
    <x v="2"/>
  </r>
  <r>
    <x v="0"/>
    <x v="277"/>
    <x v="1"/>
    <n v="1.51"/>
    <n v="800"/>
    <x v="2"/>
    <x v="2"/>
  </r>
  <r>
    <x v="0"/>
    <x v="277"/>
    <x v="0"/>
    <n v="0"/>
    <n v="780"/>
    <x v="5"/>
    <x v="2"/>
  </r>
  <r>
    <x v="0"/>
    <x v="277"/>
    <x v="1"/>
    <n v="1.08"/>
    <n v="780"/>
    <x v="5"/>
    <x v="2"/>
  </r>
  <r>
    <x v="0"/>
    <x v="277"/>
    <x v="0"/>
    <n v="0"/>
    <n v="785"/>
    <x v="5"/>
    <x v="2"/>
  </r>
  <r>
    <x v="0"/>
    <x v="277"/>
    <x v="1"/>
    <n v="0.08"/>
    <n v="785"/>
    <x v="5"/>
    <x v="2"/>
  </r>
  <r>
    <x v="0"/>
    <x v="277"/>
    <x v="0"/>
    <n v="0"/>
    <n v="810"/>
    <x v="17"/>
    <x v="2"/>
  </r>
  <r>
    <x v="0"/>
    <x v="277"/>
    <x v="1"/>
    <n v="0.08"/>
    <n v="810"/>
    <x v="17"/>
    <x v="2"/>
  </r>
  <r>
    <x v="0"/>
    <x v="277"/>
    <x v="0"/>
    <n v="0"/>
    <n v="524"/>
    <x v="74"/>
    <x v="3"/>
  </r>
  <r>
    <x v="0"/>
    <x v="277"/>
    <x v="1"/>
    <n v="0.69"/>
    <n v="524"/>
    <x v="74"/>
    <x v="3"/>
  </r>
  <r>
    <x v="0"/>
    <x v="277"/>
    <x v="0"/>
    <n v="1"/>
    <n v="415"/>
    <x v="4"/>
    <x v="3"/>
  </r>
  <r>
    <x v="0"/>
    <x v="277"/>
    <x v="1"/>
    <n v="0.5"/>
    <n v="415"/>
    <x v="4"/>
    <x v="3"/>
  </r>
  <r>
    <x v="0"/>
    <x v="277"/>
    <x v="0"/>
    <n v="0.08"/>
    <n v="510"/>
    <x v="10"/>
    <x v="3"/>
  </r>
  <r>
    <x v="0"/>
    <x v="277"/>
    <x v="1"/>
    <n v="0"/>
    <n v="510"/>
    <x v="10"/>
    <x v="3"/>
  </r>
  <r>
    <x v="0"/>
    <x v="277"/>
    <x v="0"/>
    <n v="0.08"/>
    <n v="450"/>
    <x v="40"/>
    <x v="3"/>
  </r>
  <r>
    <x v="0"/>
    <x v="277"/>
    <x v="1"/>
    <n v="0.57999999999999996"/>
    <n v="450"/>
    <x v="40"/>
    <x v="3"/>
  </r>
  <r>
    <x v="0"/>
    <x v="277"/>
    <x v="0"/>
    <n v="0.15"/>
    <n v="300"/>
    <x v="22"/>
    <x v="7"/>
  </r>
  <r>
    <x v="0"/>
    <x v="277"/>
    <x v="1"/>
    <n v="1"/>
    <n v="300"/>
    <x v="22"/>
    <x v="7"/>
  </r>
  <r>
    <x v="0"/>
    <x v="277"/>
    <x v="0"/>
    <n v="0.08"/>
    <n v="310"/>
    <x v="16"/>
    <x v="7"/>
  </r>
  <r>
    <x v="0"/>
    <x v="277"/>
    <x v="1"/>
    <n v="0.31"/>
    <n v="310"/>
    <x v="16"/>
    <x v="7"/>
  </r>
  <r>
    <x v="0"/>
    <x v="277"/>
    <x v="0"/>
    <n v="0"/>
    <n v="320"/>
    <x v="16"/>
    <x v="7"/>
  </r>
  <r>
    <x v="0"/>
    <x v="277"/>
    <x v="1"/>
    <n v="0.08"/>
    <n v="320"/>
    <x v="16"/>
    <x v="7"/>
  </r>
  <r>
    <x v="0"/>
    <x v="277"/>
    <x v="0"/>
    <n v="0.56999999999999995"/>
    <n v="370"/>
    <x v="34"/>
    <x v="7"/>
  </r>
  <r>
    <x v="0"/>
    <x v="277"/>
    <x v="1"/>
    <n v="0.08"/>
    <n v="370"/>
    <x v="34"/>
    <x v="7"/>
  </r>
  <r>
    <x v="0"/>
    <x v="277"/>
    <x v="0"/>
    <n v="1"/>
    <n v="340"/>
    <x v="13"/>
    <x v="7"/>
  </r>
  <r>
    <x v="0"/>
    <x v="277"/>
    <x v="1"/>
    <n v="0.28000000000000003"/>
    <n v="340"/>
    <x v="13"/>
    <x v="7"/>
  </r>
  <r>
    <x v="0"/>
    <x v="277"/>
    <x v="0"/>
    <n v="0.5"/>
    <n v="900"/>
    <x v="23"/>
    <x v="2"/>
  </r>
  <r>
    <x v="0"/>
    <x v="277"/>
    <x v="1"/>
    <n v="0"/>
    <n v="900"/>
    <x v="23"/>
    <x v="2"/>
  </r>
  <r>
    <x v="0"/>
    <x v="277"/>
    <x v="0"/>
    <n v="0"/>
    <n v="355"/>
    <x v="33"/>
    <x v="7"/>
  </r>
  <r>
    <x v="0"/>
    <x v="277"/>
    <x v="1"/>
    <n v="0.04"/>
    <n v="355"/>
    <x v="33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95">
  <r>
    <x v="0"/>
    <x v="0"/>
    <x v="0"/>
    <n v="5.0461"/>
    <n v="150"/>
    <x v="0"/>
    <x v="0"/>
  </r>
  <r>
    <x v="0"/>
    <x v="0"/>
    <x v="1"/>
    <n v="6.0922000000000001"/>
    <n v="150"/>
    <x v="0"/>
    <x v="0"/>
  </r>
  <r>
    <x v="0"/>
    <x v="1"/>
    <x v="0"/>
    <n v="14.3154"/>
    <n v="101"/>
    <x v="0"/>
    <x v="0"/>
  </r>
  <r>
    <x v="0"/>
    <x v="1"/>
    <x v="1"/>
    <n v="8"/>
    <n v="101"/>
    <x v="0"/>
    <x v="0"/>
  </r>
  <r>
    <x v="0"/>
    <x v="1"/>
    <x v="0"/>
    <n v="88.685000000000002"/>
    <n v="150"/>
    <x v="0"/>
    <x v="0"/>
  </r>
  <r>
    <x v="0"/>
    <x v="1"/>
    <x v="1"/>
    <n v="92.766599999999997"/>
    <n v="150"/>
    <x v="0"/>
    <x v="0"/>
  </r>
  <r>
    <x v="0"/>
    <x v="1"/>
    <x v="0"/>
    <n v="2"/>
    <n v="625"/>
    <x v="1"/>
    <x v="1"/>
  </r>
  <r>
    <x v="0"/>
    <x v="2"/>
    <x v="0"/>
    <n v="1"/>
    <n v="150"/>
    <x v="0"/>
    <x v="0"/>
  </r>
  <r>
    <x v="0"/>
    <x v="3"/>
    <x v="0"/>
    <n v="19.630400000000002"/>
    <n v="150"/>
    <x v="0"/>
    <x v="0"/>
  </r>
  <r>
    <x v="0"/>
    <x v="3"/>
    <x v="1"/>
    <n v="23.615100000000002"/>
    <n v="150"/>
    <x v="0"/>
    <x v="0"/>
  </r>
  <r>
    <x v="0"/>
    <x v="4"/>
    <x v="0"/>
    <n v="1"/>
    <n v="150"/>
    <x v="0"/>
    <x v="0"/>
  </r>
  <r>
    <x v="0"/>
    <x v="4"/>
    <x v="1"/>
    <n v="7"/>
    <n v="150"/>
    <x v="0"/>
    <x v="0"/>
  </r>
  <r>
    <x v="0"/>
    <x v="5"/>
    <x v="0"/>
    <n v="9.875"/>
    <n v="150"/>
    <x v="0"/>
    <x v="0"/>
  </r>
  <r>
    <x v="0"/>
    <x v="5"/>
    <x v="1"/>
    <n v="5"/>
    <n v="150"/>
    <x v="0"/>
    <x v="0"/>
  </r>
  <r>
    <x v="0"/>
    <x v="6"/>
    <x v="0"/>
    <n v="21.758876132233301"/>
    <n v="125"/>
    <x v="0"/>
    <x v="0"/>
  </r>
  <r>
    <x v="0"/>
    <x v="6"/>
    <x v="1"/>
    <n v="22.632627588992101"/>
    <n v="125"/>
    <x v="0"/>
    <x v="0"/>
  </r>
  <r>
    <x v="0"/>
    <x v="7"/>
    <x v="0"/>
    <n v="19.215299999999999"/>
    <n v="150"/>
    <x v="0"/>
    <x v="0"/>
  </r>
  <r>
    <x v="0"/>
    <x v="7"/>
    <x v="1"/>
    <n v="9.4815000000000005"/>
    <n v="150"/>
    <x v="0"/>
    <x v="0"/>
  </r>
  <r>
    <x v="0"/>
    <x v="8"/>
    <x v="0"/>
    <n v="1"/>
    <n v="150"/>
    <x v="0"/>
    <x v="0"/>
  </r>
  <r>
    <x v="0"/>
    <x v="9"/>
    <x v="0"/>
    <n v="0.45"/>
    <n v="150"/>
    <x v="0"/>
    <x v="0"/>
  </r>
  <r>
    <x v="0"/>
    <x v="9"/>
    <x v="1"/>
    <n v="7.8617088790169003"/>
    <n v="150"/>
    <x v="0"/>
    <x v="0"/>
  </r>
  <r>
    <x v="0"/>
    <x v="10"/>
    <x v="0"/>
    <n v="2.1385999999999998"/>
    <n v="101"/>
    <x v="0"/>
    <x v="0"/>
  </r>
  <r>
    <x v="0"/>
    <x v="10"/>
    <x v="1"/>
    <n v="1"/>
    <n v="101"/>
    <x v="0"/>
    <x v="0"/>
  </r>
  <r>
    <x v="0"/>
    <x v="11"/>
    <x v="0"/>
    <n v="1"/>
    <n v="101"/>
    <x v="0"/>
    <x v="0"/>
  </r>
  <r>
    <x v="0"/>
    <x v="11"/>
    <x v="1"/>
    <n v="1"/>
    <n v="101"/>
    <x v="0"/>
    <x v="0"/>
  </r>
  <r>
    <x v="0"/>
    <x v="12"/>
    <x v="0"/>
    <n v="5.5"/>
    <n v="150"/>
    <x v="0"/>
    <x v="0"/>
  </r>
  <r>
    <x v="0"/>
    <x v="12"/>
    <x v="1"/>
    <n v="3"/>
    <n v="150"/>
    <x v="0"/>
    <x v="0"/>
  </r>
  <r>
    <x v="0"/>
    <x v="13"/>
    <x v="0"/>
    <n v="44.93"/>
    <n v="150"/>
    <x v="0"/>
    <x v="0"/>
  </r>
  <r>
    <x v="0"/>
    <x v="13"/>
    <x v="1"/>
    <n v="19.637710725206301"/>
    <n v="150"/>
    <x v="0"/>
    <x v="0"/>
  </r>
  <r>
    <x v="0"/>
    <x v="14"/>
    <x v="0"/>
    <n v="504.2"/>
    <n v="101"/>
    <x v="0"/>
    <x v="0"/>
  </r>
  <r>
    <x v="0"/>
    <x v="14"/>
    <x v="1"/>
    <n v="348"/>
    <n v="101"/>
    <x v="0"/>
    <x v="0"/>
  </r>
  <r>
    <x v="0"/>
    <x v="14"/>
    <x v="0"/>
    <n v="118.7"/>
    <n v="105"/>
    <x v="0"/>
    <x v="0"/>
  </r>
  <r>
    <x v="0"/>
    <x v="14"/>
    <x v="1"/>
    <n v="35.590000000000003"/>
    <n v="105"/>
    <x v="0"/>
    <x v="0"/>
  </r>
  <r>
    <x v="0"/>
    <x v="14"/>
    <x v="0"/>
    <n v="116.6"/>
    <n v="107"/>
    <x v="0"/>
    <x v="0"/>
  </r>
  <r>
    <x v="0"/>
    <x v="14"/>
    <x v="1"/>
    <n v="171.7"/>
    <n v="107"/>
    <x v="0"/>
    <x v="0"/>
  </r>
  <r>
    <x v="0"/>
    <x v="14"/>
    <x v="0"/>
    <n v="4.12"/>
    <n v="800"/>
    <x v="2"/>
    <x v="2"/>
  </r>
  <r>
    <x v="0"/>
    <x v="14"/>
    <x v="1"/>
    <n v="7.59"/>
    <n v="800"/>
    <x v="2"/>
    <x v="2"/>
  </r>
  <r>
    <x v="0"/>
    <x v="14"/>
    <x v="0"/>
    <n v="0.7"/>
    <n v="840"/>
    <x v="3"/>
    <x v="2"/>
  </r>
  <r>
    <x v="0"/>
    <x v="14"/>
    <x v="1"/>
    <n v="3.8"/>
    <n v="840"/>
    <x v="3"/>
    <x v="2"/>
  </r>
  <r>
    <x v="0"/>
    <x v="14"/>
    <x v="0"/>
    <n v="2"/>
    <n v="415"/>
    <x v="4"/>
    <x v="3"/>
  </r>
  <r>
    <x v="0"/>
    <x v="14"/>
    <x v="1"/>
    <n v="1"/>
    <n v="415"/>
    <x v="4"/>
    <x v="3"/>
  </r>
  <r>
    <x v="0"/>
    <x v="14"/>
    <x v="0"/>
    <n v="2"/>
    <n v="780"/>
    <x v="5"/>
    <x v="2"/>
  </r>
  <r>
    <x v="0"/>
    <x v="14"/>
    <x v="1"/>
    <n v="1"/>
    <n v="780"/>
    <x v="5"/>
    <x v="2"/>
  </r>
  <r>
    <x v="0"/>
    <x v="14"/>
    <x v="0"/>
    <n v="0"/>
    <n v="530"/>
    <x v="6"/>
    <x v="4"/>
  </r>
  <r>
    <x v="0"/>
    <x v="14"/>
    <x v="1"/>
    <n v="0"/>
    <n v="530"/>
    <x v="6"/>
    <x v="4"/>
  </r>
  <r>
    <x v="0"/>
    <x v="14"/>
    <x v="0"/>
    <n v="1"/>
    <n v="700"/>
    <x v="7"/>
    <x v="5"/>
  </r>
  <r>
    <x v="0"/>
    <x v="14"/>
    <x v="1"/>
    <n v="0"/>
    <n v="700"/>
    <x v="7"/>
    <x v="5"/>
  </r>
  <r>
    <x v="0"/>
    <x v="14"/>
    <x v="0"/>
    <n v="1.5"/>
    <n v="640"/>
    <x v="8"/>
    <x v="1"/>
  </r>
  <r>
    <x v="0"/>
    <x v="14"/>
    <x v="1"/>
    <n v="0.93"/>
    <n v="640"/>
    <x v="8"/>
    <x v="1"/>
  </r>
  <r>
    <x v="0"/>
    <x v="14"/>
    <x v="0"/>
    <n v="0.5"/>
    <n v="400"/>
    <x v="9"/>
    <x v="3"/>
  </r>
  <r>
    <x v="0"/>
    <x v="14"/>
    <x v="1"/>
    <n v="0"/>
    <n v="400"/>
    <x v="9"/>
    <x v="3"/>
  </r>
  <r>
    <x v="0"/>
    <x v="14"/>
    <x v="0"/>
    <n v="0"/>
    <n v="510"/>
    <x v="10"/>
    <x v="3"/>
  </r>
  <r>
    <x v="0"/>
    <x v="14"/>
    <x v="1"/>
    <n v="1"/>
    <n v="510"/>
    <x v="10"/>
    <x v="3"/>
  </r>
  <r>
    <x v="0"/>
    <x v="14"/>
    <x v="0"/>
    <n v="0"/>
    <n v="245"/>
    <x v="11"/>
    <x v="6"/>
  </r>
  <r>
    <x v="0"/>
    <x v="14"/>
    <x v="1"/>
    <n v="2"/>
    <n v="245"/>
    <x v="11"/>
    <x v="6"/>
  </r>
  <r>
    <x v="0"/>
    <x v="14"/>
    <x v="0"/>
    <n v="0"/>
    <n v="545"/>
    <x v="12"/>
    <x v="4"/>
  </r>
  <r>
    <x v="0"/>
    <x v="14"/>
    <x v="1"/>
    <n v="1"/>
    <n v="545"/>
    <x v="12"/>
    <x v="4"/>
  </r>
  <r>
    <x v="0"/>
    <x v="14"/>
    <x v="0"/>
    <n v="0"/>
    <n v="340"/>
    <x v="13"/>
    <x v="7"/>
  </r>
  <r>
    <x v="0"/>
    <x v="14"/>
    <x v="1"/>
    <n v="2.4900000000000002"/>
    <n v="340"/>
    <x v="13"/>
    <x v="7"/>
  </r>
  <r>
    <x v="0"/>
    <x v="15"/>
    <x v="0"/>
    <n v="25.804876247620101"/>
    <n v="112"/>
    <x v="0"/>
    <x v="0"/>
  </r>
  <r>
    <x v="0"/>
    <x v="15"/>
    <x v="1"/>
    <n v="11.73"/>
    <n v="112"/>
    <x v="0"/>
    <x v="0"/>
  </r>
  <r>
    <x v="0"/>
    <x v="16"/>
    <x v="0"/>
    <n v="55.35"/>
    <n v="101"/>
    <x v="0"/>
    <x v="0"/>
  </r>
  <r>
    <x v="0"/>
    <x v="16"/>
    <x v="1"/>
    <n v="84.88"/>
    <n v="101"/>
    <x v="0"/>
    <x v="0"/>
  </r>
  <r>
    <x v="0"/>
    <x v="17"/>
    <x v="0"/>
    <n v="16.565000000000001"/>
    <n v="101"/>
    <x v="0"/>
    <x v="0"/>
  </r>
  <r>
    <x v="0"/>
    <x v="17"/>
    <x v="1"/>
    <n v="11.645"/>
    <n v="101"/>
    <x v="0"/>
    <x v="0"/>
  </r>
  <r>
    <x v="0"/>
    <x v="17"/>
    <x v="0"/>
    <n v="5.85"/>
    <n v="107"/>
    <x v="0"/>
    <x v="0"/>
  </r>
  <r>
    <x v="0"/>
    <x v="17"/>
    <x v="1"/>
    <n v="2.0576934171810999"/>
    <n v="107"/>
    <x v="0"/>
    <x v="0"/>
  </r>
  <r>
    <x v="0"/>
    <x v="17"/>
    <x v="0"/>
    <n v="1.3"/>
    <n v="210"/>
    <x v="14"/>
    <x v="0"/>
  </r>
  <r>
    <x v="0"/>
    <x v="17"/>
    <x v="1"/>
    <n v="1"/>
    <n v="210"/>
    <x v="14"/>
    <x v="0"/>
  </r>
  <r>
    <x v="0"/>
    <x v="18"/>
    <x v="0"/>
    <n v="112.387606641037"/>
    <n v="600"/>
    <x v="15"/>
    <x v="1"/>
  </r>
  <r>
    <x v="0"/>
    <x v="18"/>
    <x v="1"/>
    <n v="72.402343134221098"/>
    <n v="600"/>
    <x v="15"/>
    <x v="1"/>
  </r>
  <r>
    <x v="0"/>
    <x v="19"/>
    <x v="0"/>
    <n v="20.2"/>
    <n v="311"/>
    <x v="16"/>
    <x v="7"/>
  </r>
  <r>
    <x v="0"/>
    <x v="19"/>
    <x v="1"/>
    <n v="10"/>
    <n v="311"/>
    <x v="16"/>
    <x v="7"/>
  </r>
  <r>
    <x v="0"/>
    <x v="19"/>
    <x v="0"/>
    <n v="3.9"/>
    <n v="810"/>
    <x v="17"/>
    <x v="2"/>
  </r>
  <r>
    <x v="0"/>
    <x v="19"/>
    <x v="1"/>
    <n v="10.3"/>
    <n v="810"/>
    <x v="17"/>
    <x v="2"/>
  </r>
  <r>
    <x v="0"/>
    <x v="19"/>
    <x v="0"/>
    <n v="0"/>
    <n v="601"/>
    <x v="15"/>
    <x v="1"/>
  </r>
  <r>
    <x v="0"/>
    <x v="19"/>
    <x v="1"/>
    <n v="0"/>
    <n v="601"/>
    <x v="15"/>
    <x v="1"/>
  </r>
  <r>
    <x v="0"/>
    <x v="19"/>
    <x v="0"/>
    <n v="18.7"/>
    <n v="112"/>
    <x v="0"/>
    <x v="0"/>
  </r>
  <r>
    <x v="0"/>
    <x v="19"/>
    <x v="1"/>
    <n v="13.1"/>
    <n v="112"/>
    <x v="0"/>
    <x v="0"/>
  </r>
  <r>
    <x v="0"/>
    <x v="20"/>
    <x v="0"/>
    <n v="20.100000000000001"/>
    <n v="551"/>
    <x v="18"/>
    <x v="4"/>
  </r>
  <r>
    <x v="0"/>
    <x v="20"/>
    <x v="1"/>
    <n v="24.19"/>
    <n v="551"/>
    <x v="18"/>
    <x v="4"/>
  </r>
  <r>
    <x v="1"/>
    <x v="21"/>
    <x v="0"/>
    <n v="78"/>
    <n v="103"/>
    <x v="0"/>
    <x v="0"/>
  </r>
  <r>
    <x v="1"/>
    <x v="21"/>
    <x v="1"/>
    <n v="38"/>
    <n v="103"/>
    <x v="0"/>
    <x v="0"/>
  </r>
  <r>
    <x v="0"/>
    <x v="22"/>
    <x v="0"/>
    <n v="27.707699999999999"/>
    <n v="101"/>
    <x v="0"/>
    <x v="0"/>
  </r>
  <r>
    <x v="0"/>
    <x v="22"/>
    <x v="1"/>
    <n v="18.301600000000001"/>
    <n v="101"/>
    <x v="0"/>
    <x v="0"/>
  </r>
  <r>
    <x v="0"/>
    <x v="23"/>
    <x v="0"/>
    <n v="48.090166508971301"/>
    <n v="101"/>
    <x v="0"/>
    <x v="0"/>
  </r>
  <r>
    <x v="0"/>
    <x v="23"/>
    <x v="1"/>
    <n v="31.628456672243701"/>
    <n v="101"/>
    <x v="0"/>
    <x v="0"/>
  </r>
  <r>
    <x v="0"/>
    <x v="24"/>
    <x v="0"/>
    <n v="45.474570784053498"/>
    <n v="600"/>
    <x v="15"/>
    <x v="1"/>
  </r>
  <r>
    <x v="0"/>
    <x v="24"/>
    <x v="1"/>
    <n v="24.162693417181099"/>
    <n v="600"/>
    <x v="15"/>
    <x v="1"/>
  </r>
  <r>
    <x v="0"/>
    <x v="25"/>
    <x v="0"/>
    <n v="13.506"/>
    <n v="840"/>
    <x v="3"/>
    <x v="2"/>
  </r>
  <r>
    <x v="0"/>
    <x v="25"/>
    <x v="1"/>
    <n v="7.944"/>
    <n v="840"/>
    <x v="3"/>
    <x v="2"/>
  </r>
  <r>
    <x v="0"/>
    <x v="26"/>
    <x v="0"/>
    <n v="66.552007335980306"/>
    <n v="105"/>
    <x v="0"/>
    <x v="0"/>
  </r>
  <r>
    <x v="0"/>
    <x v="26"/>
    <x v="1"/>
    <n v="34.997775611943602"/>
    <n v="105"/>
    <x v="0"/>
    <x v="0"/>
  </r>
  <r>
    <x v="0"/>
    <x v="27"/>
    <x v="0"/>
    <n v="43.920900000000003"/>
    <n v="104"/>
    <x v="0"/>
    <x v="0"/>
  </r>
  <r>
    <x v="0"/>
    <x v="27"/>
    <x v="1"/>
    <n v="20.290500000000002"/>
    <n v="104"/>
    <x v="0"/>
    <x v="0"/>
  </r>
  <r>
    <x v="0"/>
    <x v="28"/>
    <x v="0"/>
    <n v="14.4819"/>
    <n v="400"/>
    <x v="9"/>
    <x v="3"/>
  </r>
  <r>
    <x v="0"/>
    <x v="28"/>
    <x v="1"/>
    <n v="15.2343802515433"/>
    <n v="400"/>
    <x v="9"/>
    <x v="3"/>
  </r>
  <r>
    <x v="0"/>
    <x v="29"/>
    <x v="0"/>
    <n v="25.96"/>
    <n v="700"/>
    <x v="7"/>
    <x v="5"/>
  </r>
  <r>
    <x v="0"/>
    <x v="29"/>
    <x v="1"/>
    <n v="14.75"/>
    <n v="700"/>
    <x v="7"/>
    <x v="5"/>
  </r>
  <r>
    <x v="0"/>
    <x v="30"/>
    <x v="0"/>
    <n v="67.435670189811304"/>
    <n v="200"/>
    <x v="19"/>
    <x v="0"/>
  </r>
  <r>
    <x v="0"/>
    <x v="30"/>
    <x v="1"/>
    <n v="32.647218888824803"/>
    <n v="200"/>
    <x v="19"/>
    <x v="0"/>
  </r>
  <r>
    <x v="0"/>
    <x v="31"/>
    <x v="0"/>
    <n v="42.685309755956901"/>
    <n v="101"/>
    <x v="0"/>
    <x v="0"/>
  </r>
  <r>
    <x v="0"/>
    <x v="31"/>
    <x v="1"/>
    <n v="15.374000000000001"/>
    <n v="101"/>
    <x v="0"/>
    <x v="0"/>
  </r>
  <r>
    <x v="0"/>
    <x v="32"/>
    <x v="0"/>
    <n v="78.816303571222505"/>
    <n v="111"/>
    <x v="0"/>
    <x v="0"/>
  </r>
  <r>
    <x v="0"/>
    <x v="32"/>
    <x v="1"/>
    <n v="46.836096890324797"/>
    <n v="111"/>
    <x v="0"/>
    <x v="0"/>
  </r>
  <r>
    <x v="0"/>
    <x v="33"/>
    <x v="0"/>
    <n v="64.768000000000001"/>
    <n v="108"/>
    <x v="0"/>
    <x v="0"/>
  </r>
  <r>
    <x v="0"/>
    <x v="33"/>
    <x v="1"/>
    <n v="30.253"/>
    <n v="108"/>
    <x v="0"/>
    <x v="0"/>
  </r>
  <r>
    <x v="0"/>
    <x v="34"/>
    <x v="0"/>
    <n v="64.908358307589793"/>
    <n v="220"/>
    <x v="20"/>
    <x v="0"/>
  </r>
  <r>
    <x v="0"/>
    <x v="34"/>
    <x v="1"/>
    <n v="20.955441155336899"/>
    <n v="220"/>
    <x v="20"/>
    <x v="0"/>
  </r>
  <r>
    <x v="0"/>
    <x v="35"/>
    <x v="0"/>
    <n v="55.536132735244898"/>
    <n v="230"/>
    <x v="21"/>
    <x v="6"/>
  </r>
  <r>
    <x v="0"/>
    <x v="35"/>
    <x v="1"/>
    <n v="36.213816938787303"/>
    <n v="230"/>
    <x v="21"/>
    <x v="6"/>
  </r>
  <r>
    <x v="0"/>
    <x v="36"/>
    <x v="0"/>
    <n v="34.540153724110098"/>
    <n v="300"/>
    <x v="22"/>
    <x v="7"/>
  </r>
  <r>
    <x v="0"/>
    <x v="36"/>
    <x v="1"/>
    <n v="23.856252622165801"/>
    <n v="300"/>
    <x v="22"/>
    <x v="7"/>
  </r>
  <r>
    <x v="0"/>
    <x v="37"/>
    <x v="0"/>
    <n v="17.4436539202677"/>
    <n v="900"/>
    <x v="23"/>
    <x v="2"/>
  </r>
  <r>
    <x v="0"/>
    <x v="37"/>
    <x v="1"/>
    <n v="9.3000096557800909"/>
    <n v="900"/>
    <x v="23"/>
    <x v="2"/>
  </r>
  <r>
    <x v="0"/>
    <x v="38"/>
    <x v="0"/>
    <n v="25.784233542952698"/>
    <n v="550"/>
    <x v="18"/>
    <x v="4"/>
  </r>
  <r>
    <x v="0"/>
    <x v="38"/>
    <x v="1"/>
    <n v="19.419827496682601"/>
    <n v="550"/>
    <x v="18"/>
    <x v="4"/>
  </r>
  <r>
    <x v="0"/>
    <x v="39"/>
    <x v="0"/>
    <n v="49.656248006692401"/>
    <n v="800"/>
    <x v="2"/>
    <x v="2"/>
  </r>
  <r>
    <x v="0"/>
    <x v="39"/>
    <x v="1"/>
    <n v="41.265599999999999"/>
    <n v="800"/>
    <x v="2"/>
    <x v="2"/>
  </r>
  <r>
    <x v="0"/>
    <x v="40"/>
    <x v="0"/>
    <n v="14.5923094674898"/>
    <n v="740"/>
    <x v="24"/>
    <x v="5"/>
  </r>
  <r>
    <x v="0"/>
    <x v="40"/>
    <x v="1"/>
    <n v="14.25"/>
    <n v="740"/>
    <x v="24"/>
    <x v="5"/>
  </r>
  <r>
    <x v="0"/>
    <x v="41"/>
    <x v="0"/>
    <n v="82.195743323035899"/>
    <n v="600"/>
    <x v="15"/>
    <x v="1"/>
  </r>
  <r>
    <x v="0"/>
    <x v="41"/>
    <x v="1"/>
    <n v="64.918127649307905"/>
    <n v="600"/>
    <x v="15"/>
    <x v="1"/>
  </r>
  <r>
    <x v="0"/>
    <x v="42"/>
    <x v="0"/>
    <n v="47.685000000000002"/>
    <n v="210"/>
    <x v="14"/>
    <x v="0"/>
  </r>
  <r>
    <x v="0"/>
    <x v="42"/>
    <x v="1"/>
    <n v="20.29"/>
    <n v="210"/>
    <x v="14"/>
    <x v="0"/>
  </r>
  <r>
    <x v="0"/>
    <x v="43"/>
    <x v="0"/>
    <n v="9"/>
    <n v="780"/>
    <x v="5"/>
    <x v="2"/>
  </r>
  <r>
    <x v="0"/>
    <x v="43"/>
    <x v="1"/>
    <n v="8.1682378699590394"/>
    <n v="780"/>
    <x v="5"/>
    <x v="2"/>
  </r>
  <r>
    <x v="0"/>
    <x v="44"/>
    <x v="0"/>
    <n v="6.75"/>
    <n v="640"/>
    <x v="8"/>
    <x v="1"/>
  </r>
  <r>
    <x v="0"/>
    <x v="44"/>
    <x v="1"/>
    <n v="6.34"/>
    <n v="640"/>
    <x v="8"/>
    <x v="1"/>
  </r>
  <r>
    <x v="0"/>
    <x v="45"/>
    <x v="0"/>
    <n v="12.5115415681071"/>
    <n v="650"/>
    <x v="25"/>
    <x v="1"/>
  </r>
  <r>
    <x v="0"/>
    <x v="45"/>
    <x v="1"/>
    <n v="8.0180000000000007"/>
    <n v="650"/>
    <x v="25"/>
    <x v="1"/>
  </r>
  <r>
    <x v="0"/>
    <x v="46"/>
    <x v="0"/>
    <n v="56.669221437824902"/>
    <n v="112"/>
    <x v="0"/>
    <x v="0"/>
  </r>
  <r>
    <x v="0"/>
    <x v="46"/>
    <x v="1"/>
    <n v="56.967723855703497"/>
    <n v="112"/>
    <x v="0"/>
    <x v="0"/>
  </r>
  <r>
    <x v="0"/>
    <x v="47"/>
    <x v="0"/>
    <n v="16.574999999999999"/>
    <n v="350"/>
    <x v="26"/>
    <x v="7"/>
  </r>
  <r>
    <x v="0"/>
    <x v="47"/>
    <x v="1"/>
    <n v="7.39"/>
    <n v="350"/>
    <x v="26"/>
    <x v="7"/>
  </r>
  <r>
    <x v="0"/>
    <x v="48"/>
    <x v="0"/>
    <n v="23.187000000000001"/>
    <n v="270"/>
    <x v="27"/>
    <x v="0"/>
  </r>
  <r>
    <x v="0"/>
    <x v="48"/>
    <x v="1"/>
    <n v="8.5399999999999991"/>
    <n v="270"/>
    <x v="27"/>
    <x v="0"/>
  </r>
  <r>
    <x v="0"/>
    <x v="49"/>
    <x v="0"/>
    <n v="15.35"/>
    <n v="625"/>
    <x v="1"/>
    <x v="1"/>
  </r>
  <r>
    <x v="0"/>
    <x v="49"/>
    <x v="1"/>
    <n v="6.56"/>
    <n v="625"/>
    <x v="1"/>
    <x v="1"/>
  </r>
  <r>
    <x v="0"/>
    <x v="50"/>
    <x v="0"/>
    <n v="24.573799999999999"/>
    <n v="105"/>
    <x v="0"/>
    <x v="0"/>
  </r>
  <r>
    <x v="0"/>
    <x v="50"/>
    <x v="1"/>
    <n v="3"/>
    <n v="105"/>
    <x v="0"/>
    <x v="0"/>
  </r>
  <r>
    <x v="0"/>
    <x v="51"/>
    <x v="0"/>
    <n v="34.18"/>
    <n v="203"/>
    <x v="19"/>
    <x v="0"/>
  </r>
  <r>
    <x v="0"/>
    <x v="51"/>
    <x v="1"/>
    <n v="19.829999999999998"/>
    <n v="203"/>
    <x v="19"/>
    <x v="0"/>
  </r>
  <r>
    <x v="0"/>
    <x v="52"/>
    <x v="0"/>
    <n v="18.5"/>
    <n v="105"/>
    <x v="0"/>
    <x v="0"/>
  </r>
  <r>
    <x v="0"/>
    <x v="52"/>
    <x v="1"/>
    <n v="9"/>
    <n v="105"/>
    <x v="0"/>
    <x v="0"/>
  </r>
  <r>
    <x v="0"/>
    <x v="52"/>
    <x v="1"/>
    <n v="1"/>
    <n v="815"/>
    <x v="28"/>
    <x v="2"/>
  </r>
  <r>
    <x v="0"/>
    <x v="53"/>
    <x v="0"/>
    <n v="26.868291392142201"/>
    <n v="101"/>
    <x v="0"/>
    <x v="0"/>
  </r>
  <r>
    <x v="0"/>
    <x v="53"/>
    <x v="1"/>
    <n v="10.243700196157601"/>
    <n v="101"/>
    <x v="0"/>
    <x v="0"/>
  </r>
  <r>
    <x v="0"/>
    <x v="53"/>
    <x v="0"/>
    <n v="8.7750000000000004"/>
    <n v="200"/>
    <x v="19"/>
    <x v="0"/>
  </r>
  <r>
    <x v="0"/>
    <x v="53"/>
    <x v="1"/>
    <n v="4.8259999999999996"/>
    <n v="200"/>
    <x v="19"/>
    <x v="0"/>
  </r>
  <r>
    <x v="0"/>
    <x v="54"/>
    <x v="0"/>
    <n v="13.69"/>
    <n v="105"/>
    <x v="0"/>
    <x v="0"/>
  </r>
  <r>
    <x v="0"/>
    <x v="54"/>
    <x v="1"/>
    <n v="16.565000000000001"/>
    <n v="105"/>
    <x v="0"/>
    <x v="0"/>
  </r>
  <r>
    <x v="0"/>
    <x v="55"/>
    <x v="0"/>
    <n v="41.246157618415701"/>
    <n v="107"/>
    <x v="0"/>
    <x v="0"/>
  </r>
  <r>
    <x v="0"/>
    <x v="55"/>
    <x v="1"/>
    <n v="27.922233416027201"/>
    <n v="107"/>
    <x v="0"/>
    <x v="0"/>
  </r>
  <r>
    <x v="0"/>
    <x v="56"/>
    <x v="0"/>
    <n v="2.3576991865228201"/>
    <n v="121"/>
    <x v="0"/>
    <x v="0"/>
  </r>
  <r>
    <x v="0"/>
    <x v="56"/>
    <x v="1"/>
    <n v="0.213465643570069"/>
    <n v="121"/>
    <x v="0"/>
    <x v="0"/>
  </r>
  <r>
    <x v="0"/>
    <x v="57"/>
    <x v="0"/>
    <n v="12.2115540645012"/>
    <n v="101"/>
    <x v="0"/>
    <x v="0"/>
  </r>
  <r>
    <x v="0"/>
    <x v="57"/>
    <x v="1"/>
    <n v="3.18168145156638"/>
    <n v="101"/>
    <x v="0"/>
    <x v="0"/>
  </r>
  <r>
    <x v="0"/>
    <x v="57"/>
    <x v="0"/>
    <n v="2.3481220792707602E-2"/>
    <n v="105"/>
    <x v="0"/>
    <x v="0"/>
  </r>
  <r>
    <x v="0"/>
    <x v="57"/>
    <x v="1"/>
    <n v="1"/>
    <n v="105"/>
    <x v="0"/>
    <x v="0"/>
  </r>
  <r>
    <x v="0"/>
    <x v="58"/>
    <x v="0"/>
    <n v="2.5"/>
    <n v="220"/>
    <x v="20"/>
    <x v="0"/>
  </r>
  <r>
    <x v="0"/>
    <x v="58"/>
    <x v="1"/>
    <n v="4.0615473374487996"/>
    <n v="220"/>
    <x v="20"/>
    <x v="0"/>
  </r>
  <r>
    <x v="0"/>
    <x v="59"/>
    <x v="0"/>
    <n v="4"/>
    <n v="200"/>
    <x v="19"/>
    <x v="0"/>
  </r>
  <r>
    <x v="0"/>
    <x v="59"/>
    <x v="1"/>
    <n v="3"/>
    <n v="200"/>
    <x v="19"/>
    <x v="0"/>
  </r>
  <r>
    <x v="0"/>
    <x v="60"/>
    <x v="0"/>
    <n v="0.49"/>
    <n v="101"/>
    <x v="0"/>
    <x v="0"/>
  </r>
  <r>
    <x v="0"/>
    <x v="60"/>
    <x v="1"/>
    <n v="1.4990000000000001"/>
    <n v="101"/>
    <x v="0"/>
    <x v="0"/>
  </r>
  <r>
    <x v="0"/>
    <x v="61"/>
    <x v="0"/>
    <n v="2.2000000000000002"/>
    <n v="270"/>
    <x v="27"/>
    <x v="0"/>
  </r>
  <r>
    <x v="0"/>
    <x v="61"/>
    <x v="1"/>
    <n v="1.5891999999999999"/>
    <n v="270"/>
    <x v="27"/>
    <x v="0"/>
  </r>
  <r>
    <x v="0"/>
    <x v="62"/>
    <x v="0"/>
    <n v="0"/>
    <n v="600"/>
    <x v="15"/>
    <x v="1"/>
  </r>
  <r>
    <x v="0"/>
    <x v="62"/>
    <x v="1"/>
    <n v="1"/>
    <n v="600"/>
    <x v="15"/>
    <x v="1"/>
  </r>
  <r>
    <x v="0"/>
    <x v="62"/>
    <x v="0"/>
    <n v="0"/>
    <n v="800"/>
    <x v="2"/>
    <x v="2"/>
  </r>
  <r>
    <x v="0"/>
    <x v="62"/>
    <x v="1"/>
    <n v="1"/>
    <n v="800"/>
    <x v="2"/>
    <x v="2"/>
  </r>
  <r>
    <x v="0"/>
    <x v="62"/>
    <x v="0"/>
    <n v="0"/>
    <n v="700"/>
    <x v="7"/>
    <x v="5"/>
  </r>
  <r>
    <x v="0"/>
    <x v="62"/>
    <x v="1"/>
    <n v="0"/>
    <n v="700"/>
    <x v="7"/>
    <x v="5"/>
  </r>
  <r>
    <x v="0"/>
    <x v="62"/>
    <x v="0"/>
    <n v="6.9"/>
    <n v="101"/>
    <x v="0"/>
    <x v="0"/>
  </r>
  <r>
    <x v="0"/>
    <x v="62"/>
    <x v="1"/>
    <n v="4.8"/>
    <n v="101"/>
    <x v="0"/>
    <x v="0"/>
  </r>
  <r>
    <x v="0"/>
    <x v="62"/>
    <x v="0"/>
    <n v="0"/>
    <n v="550"/>
    <x v="18"/>
    <x v="4"/>
  </r>
  <r>
    <x v="0"/>
    <x v="62"/>
    <x v="1"/>
    <n v="2"/>
    <n v="550"/>
    <x v="18"/>
    <x v="4"/>
  </r>
  <r>
    <x v="0"/>
    <x v="62"/>
    <x v="0"/>
    <n v="0"/>
    <n v="340"/>
    <x v="13"/>
    <x v="7"/>
  </r>
  <r>
    <x v="0"/>
    <x v="62"/>
    <x v="1"/>
    <n v="1"/>
    <n v="340"/>
    <x v="13"/>
    <x v="7"/>
  </r>
  <r>
    <x v="0"/>
    <x v="62"/>
    <x v="0"/>
    <n v="1"/>
    <n v="765"/>
    <x v="29"/>
    <x v="5"/>
  </r>
  <r>
    <x v="0"/>
    <x v="62"/>
    <x v="1"/>
    <n v="0"/>
    <n v="765"/>
    <x v="29"/>
    <x v="5"/>
  </r>
  <r>
    <x v="0"/>
    <x v="62"/>
    <x v="0"/>
    <n v="0"/>
    <n v="415"/>
    <x v="4"/>
    <x v="3"/>
  </r>
  <r>
    <x v="0"/>
    <x v="62"/>
    <x v="1"/>
    <n v="1"/>
    <n v="415"/>
    <x v="4"/>
    <x v="3"/>
  </r>
  <r>
    <x v="0"/>
    <x v="63"/>
    <x v="0"/>
    <n v="1"/>
    <n v="150"/>
    <x v="0"/>
    <x v="0"/>
  </r>
  <r>
    <x v="0"/>
    <x v="64"/>
    <x v="0"/>
    <n v="2"/>
    <n v="101"/>
    <x v="0"/>
    <x v="0"/>
  </r>
  <r>
    <x v="0"/>
    <x v="65"/>
    <x v="0"/>
    <n v="9.6923210061732004"/>
    <n v="103"/>
    <x v="0"/>
    <x v="0"/>
  </r>
  <r>
    <x v="0"/>
    <x v="65"/>
    <x v="1"/>
    <n v="4.16548313621416"/>
    <n v="103"/>
    <x v="0"/>
    <x v="0"/>
  </r>
  <r>
    <x v="0"/>
    <x v="66"/>
    <x v="0"/>
    <n v="47.282135856458801"/>
    <n v="101"/>
    <x v="0"/>
    <x v="0"/>
  </r>
  <r>
    <x v="0"/>
    <x v="66"/>
    <x v="1"/>
    <n v="49.703621006173201"/>
    <n v="101"/>
    <x v="0"/>
    <x v="0"/>
  </r>
  <r>
    <x v="0"/>
    <x v="67"/>
    <x v="0"/>
    <n v="48.380800000000001"/>
    <n v="101"/>
    <x v="0"/>
    <x v="0"/>
  </r>
  <r>
    <x v="0"/>
    <x v="67"/>
    <x v="1"/>
    <n v="50.277299999999997"/>
    <n v="101"/>
    <x v="0"/>
    <x v="0"/>
  </r>
  <r>
    <x v="0"/>
    <x v="68"/>
    <x v="0"/>
    <n v="2"/>
    <n v="101"/>
    <x v="0"/>
    <x v="0"/>
  </r>
  <r>
    <x v="0"/>
    <x v="68"/>
    <x v="1"/>
    <n v="5"/>
    <n v="101"/>
    <x v="0"/>
    <x v="0"/>
  </r>
  <r>
    <x v="0"/>
    <x v="69"/>
    <x v="0"/>
    <n v="1.75"/>
    <n v="150"/>
    <x v="0"/>
    <x v="0"/>
  </r>
  <r>
    <x v="0"/>
    <x v="70"/>
    <x v="0"/>
    <n v="1"/>
    <n v="150"/>
    <x v="0"/>
    <x v="0"/>
  </r>
  <r>
    <x v="0"/>
    <x v="71"/>
    <x v="0"/>
    <n v="1"/>
    <n v="150"/>
    <x v="0"/>
    <x v="0"/>
  </r>
  <r>
    <x v="0"/>
    <x v="71"/>
    <x v="1"/>
    <n v="3"/>
    <n v="150"/>
    <x v="0"/>
    <x v="0"/>
  </r>
  <r>
    <x v="0"/>
    <x v="72"/>
    <x v="0"/>
    <n v="46.5366"/>
    <n v="101"/>
    <x v="0"/>
    <x v="0"/>
  </r>
  <r>
    <x v="0"/>
    <x v="72"/>
    <x v="1"/>
    <n v="37.085386834362197"/>
    <n v="101"/>
    <x v="0"/>
    <x v="0"/>
  </r>
  <r>
    <x v="0"/>
    <x v="72"/>
    <x v="0"/>
    <n v="2.25"/>
    <n v="550"/>
    <x v="18"/>
    <x v="4"/>
  </r>
  <r>
    <x v="0"/>
    <x v="72"/>
    <x v="1"/>
    <n v="0"/>
    <n v="550"/>
    <x v="18"/>
    <x v="4"/>
  </r>
  <r>
    <x v="0"/>
    <x v="72"/>
    <x v="0"/>
    <n v="4"/>
    <n v="600"/>
    <x v="15"/>
    <x v="1"/>
  </r>
  <r>
    <x v="0"/>
    <x v="72"/>
    <x v="1"/>
    <n v="2"/>
    <n v="600"/>
    <x v="15"/>
    <x v="1"/>
  </r>
  <r>
    <x v="0"/>
    <x v="72"/>
    <x v="0"/>
    <n v="0"/>
    <n v="400"/>
    <x v="9"/>
    <x v="3"/>
  </r>
  <r>
    <x v="0"/>
    <x v="72"/>
    <x v="1"/>
    <n v="2"/>
    <n v="400"/>
    <x v="9"/>
    <x v="3"/>
  </r>
  <r>
    <x v="0"/>
    <x v="72"/>
    <x v="0"/>
    <n v="0"/>
    <n v="710"/>
    <x v="30"/>
    <x v="5"/>
  </r>
  <r>
    <x v="0"/>
    <x v="72"/>
    <x v="1"/>
    <n v="2"/>
    <n v="710"/>
    <x v="30"/>
    <x v="5"/>
  </r>
  <r>
    <x v="0"/>
    <x v="73"/>
    <x v="0"/>
    <n v="3"/>
    <n v="600"/>
    <x v="15"/>
    <x v="1"/>
  </r>
  <r>
    <x v="0"/>
    <x v="73"/>
    <x v="1"/>
    <n v="2"/>
    <n v="600"/>
    <x v="15"/>
    <x v="1"/>
  </r>
  <r>
    <x v="0"/>
    <x v="73"/>
    <x v="0"/>
    <n v="0"/>
    <n v="400"/>
    <x v="9"/>
    <x v="3"/>
  </r>
  <r>
    <x v="0"/>
    <x v="73"/>
    <x v="1"/>
    <n v="3"/>
    <n v="400"/>
    <x v="9"/>
    <x v="3"/>
  </r>
  <r>
    <x v="0"/>
    <x v="73"/>
    <x v="0"/>
    <n v="0"/>
    <n v="710"/>
    <x v="30"/>
    <x v="5"/>
  </r>
  <r>
    <x v="0"/>
    <x v="73"/>
    <x v="1"/>
    <n v="2"/>
    <n v="710"/>
    <x v="30"/>
    <x v="5"/>
  </r>
  <r>
    <x v="0"/>
    <x v="73"/>
    <x v="0"/>
    <n v="0"/>
    <n v="710"/>
    <x v="30"/>
    <x v="5"/>
  </r>
  <r>
    <x v="0"/>
    <x v="73"/>
    <x v="1"/>
    <n v="2"/>
    <n v="710"/>
    <x v="30"/>
    <x v="5"/>
  </r>
  <r>
    <x v="0"/>
    <x v="73"/>
    <x v="0"/>
    <n v="15.65"/>
    <n v="101"/>
    <x v="0"/>
    <x v="0"/>
  </r>
  <r>
    <x v="0"/>
    <x v="73"/>
    <x v="1"/>
    <n v="6.5"/>
    <n v="101"/>
    <x v="0"/>
    <x v="0"/>
  </r>
  <r>
    <x v="0"/>
    <x v="74"/>
    <x v="0"/>
    <n v="3"/>
    <n v="101"/>
    <x v="0"/>
    <x v="0"/>
  </r>
  <r>
    <x v="0"/>
    <x v="74"/>
    <x v="1"/>
    <n v="2"/>
    <n v="101"/>
    <x v="0"/>
    <x v="0"/>
  </r>
  <r>
    <x v="0"/>
    <x v="75"/>
    <x v="0"/>
    <n v="1"/>
    <n v="101"/>
    <x v="0"/>
    <x v="0"/>
  </r>
  <r>
    <x v="0"/>
    <x v="75"/>
    <x v="0"/>
    <n v="1"/>
    <n v="244"/>
    <x v="31"/>
    <x v="6"/>
  </r>
  <r>
    <x v="0"/>
    <x v="75"/>
    <x v="1"/>
    <n v="1"/>
    <n v="244"/>
    <x v="31"/>
    <x v="6"/>
  </r>
  <r>
    <x v="0"/>
    <x v="75"/>
    <x v="1"/>
    <n v="4"/>
    <s v="Erlendis"/>
    <x v="32"/>
    <x v="8"/>
  </r>
  <r>
    <x v="0"/>
    <x v="75"/>
    <x v="0"/>
    <n v="2"/>
    <s v="Erlendis"/>
    <x v="32"/>
    <x v="8"/>
  </r>
  <r>
    <x v="0"/>
    <x v="75"/>
    <x v="1"/>
    <n v="4"/>
    <s v="Erlendis"/>
    <x v="32"/>
    <x v="8"/>
  </r>
  <r>
    <x v="0"/>
    <x v="75"/>
    <x v="0"/>
    <n v="4.42"/>
    <s v="Erlendis"/>
    <x v="32"/>
    <x v="8"/>
  </r>
  <r>
    <x v="0"/>
    <x v="75"/>
    <x v="1"/>
    <n v="4"/>
    <s v="Erlendis"/>
    <x v="32"/>
    <x v="8"/>
  </r>
  <r>
    <x v="0"/>
    <x v="75"/>
    <x v="0"/>
    <n v="1"/>
    <s v="Erlendis"/>
    <x v="32"/>
    <x v="8"/>
  </r>
  <r>
    <x v="0"/>
    <x v="75"/>
    <x v="1"/>
    <n v="1"/>
    <s v="Erlendis"/>
    <x v="32"/>
    <x v="8"/>
  </r>
  <r>
    <x v="0"/>
    <x v="75"/>
    <x v="0"/>
    <n v="3"/>
    <s v="Erlendis"/>
    <x v="32"/>
    <x v="8"/>
  </r>
  <r>
    <x v="0"/>
    <x v="75"/>
    <x v="1"/>
    <n v="3"/>
    <s v="Erlendis"/>
    <x v="32"/>
    <x v="8"/>
  </r>
  <r>
    <x v="0"/>
    <x v="75"/>
    <x v="0"/>
    <n v="2"/>
    <s v="Erlendis"/>
    <x v="32"/>
    <x v="8"/>
  </r>
  <r>
    <x v="0"/>
    <x v="75"/>
    <x v="1"/>
    <n v="1"/>
    <s v="Erlendis"/>
    <x v="32"/>
    <x v="8"/>
  </r>
  <r>
    <x v="0"/>
    <x v="75"/>
    <x v="0"/>
    <n v="3"/>
    <s v="Erlendis"/>
    <x v="32"/>
    <x v="8"/>
  </r>
  <r>
    <x v="0"/>
    <x v="75"/>
    <x v="1"/>
    <n v="3"/>
    <s v="Erlendis"/>
    <x v="32"/>
    <x v="8"/>
  </r>
  <r>
    <x v="0"/>
    <x v="75"/>
    <x v="0"/>
    <n v="2"/>
    <s v="Erlendis"/>
    <x v="32"/>
    <x v="8"/>
  </r>
  <r>
    <x v="0"/>
    <x v="75"/>
    <x v="1"/>
    <n v="1"/>
    <s v="Erlendis"/>
    <x v="32"/>
    <x v="8"/>
  </r>
  <r>
    <x v="0"/>
    <x v="75"/>
    <x v="0"/>
    <n v="2"/>
    <s v="Erlendis"/>
    <x v="32"/>
    <x v="8"/>
  </r>
  <r>
    <x v="0"/>
    <x v="75"/>
    <x v="1"/>
    <n v="3"/>
    <s v="Erlendis"/>
    <x v="32"/>
    <x v="8"/>
  </r>
  <r>
    <x v="0"/>
    <x v="75"/>
    <x v="0"/>
    <n v="1"/>
    <s v="Erlendis"/>
    <x v="32"/>
    <x v="8"/>
  </r>
  <r>
    <x v="0"/>
    <x v="75"/>
    <x v="1"/>
    <n v="1"/>
    <s v="Erlendis"/>
    <x v="32"/>
    <x v="8"/>
  </r>
  <r>
    <x v="0"/>
    <x v="75"/>
    <x v="1"/>
    <n v="2.69"/>
    <s v="Erlendis"/>
    <x v="32"/>
    <x v="8"/>
  </r>
  <r>
    <x v="0"/>
    <x v="75"/>
    <x v="0"/>
    <n v="2"/>
    <s v="Erlendis"/>
    <x v="32"/>
    <x v="8"/>
  </r>
  <r>
    <x v="0"/>
    <x v="75"/>
    <x v="0"/>
    <n v="2"/>
    <s v="Erlendis"/>
    <x v="32"/>
    <x v="8"/>
  </r>
  <r>
    <x v="0"/>
    <x v="75"/>
    <x v="1"/>
    <n v="2"/>
    <s v="Erlendis"/>
    <x v="32"/>
    <x v="8"/>
  </r>
  <r>
    <x v="0"/>
    <x v="75"/>
    <x v="0"/>
    <n v="1"/>
    <s v="Erlendis"/>
    <x v="32"/>
    <x v="8"/>
  </r>
  <r>
    <x v="0"/>
    <x v="75"/>
    <x v="1"/>
    <n v="3"/>
    <s v="Erlendis"/>
    <x v="32"/>
    <x v="8"/>
  </r>
  <r>
    <x v="0"/>
    <x v="75"/>
    <x v="1"/>
    <n v="1"/>
    <s v="Erlendis"/>
    <x v="32"/>
    <x v="8"/>
  </r>
  <r>
    <x v="0"/>
    <x v="75"/>
    <x v="0"/>
    <n v="1"/>
    <s v="Erlendis"/>
    <x v="32"/>
    <x v="8"/>
  </r>
  <r>
    <x v="0"/>
    <x v="75"/>
    <x v="1"/>
    <n v="1"/>
    <s v="Erlendis"/>
    <x v="32"/>
    <x v="8"/>
  </r>
  <r>
    <x v="0"/>
    <x v="75"/>
    <x v="1"/>
    <n v="1"/>
    <s v="Erlendis"/>
    <x v="32"/>
    <x v="8"/>
  </r>
  <r>
    <x v="0"/>
    <x v="75"/>
    <x v="0"/>
    <n v="1"/>
    <s v="Erlendis"/>
    <x v="32"/>
    <x v="8"/>
  </r>
  <r>
    <x v="0"/>
    <x v="75"/>
    <x v="1"/>
    <n v="2"/>
    <s v="Erlendis"/>
    <x v="32"/>
    <x v="8"/>
  </r>
  <r>
    <x v="0"/>
    <x v="76"/>
    <x v="0"/>
    <n v="14"/>
    <n v="101"/>
    <x v="0"/>
    <x v="0"/>
  </r>
  <r>
    <x v="0"/>
    <x v="76"/>
    <x v="1"/>
    <n v="13.49"/>
    <n v="101"/>
    <x v="0"/>
    <x v="0"/>
  </r>
  <r>
    <x v="0"/>
    <x v="77"/>
    <x v="0"/>
    <n v="30.8034"/>
    <n v="150"/>
    <x v="0"/>
    <x v="0"/>
  </r>
  <r>
    <x v="0"/>
    <x v="77"/>
    <x v="1"/>
    <n v="26.516999999999999"/>
    <n v="150"/>
    <x v="0"/>
    <x v="0"/>
  </r>
  <r>
    <x v="0"/>
    <x v="78"/>
    <x v="0"/>
    <n v="0.5"/>
    <n v="150"/>
    <x v="0"/>
    <x v="0"/>
  </r>
  <r>
    <x v="0"/>
    <x v="79"/>
    <x v="0"/>
    <n v="17.085120867709001"/>
    <n v="220"/>
    <x v="20"/>
    <x v="0"/>
  </r>
  <r>
    <x v="0"/>
    <x v="79"/>
    <x v="1"/>
    <n v="33.395600000000002"/>
    <n v="220"/>
    <x v="20"/>
    <x v="0"/>
  </r>
  <r>
    <x v="0"/>
    <x v="79"/>
    <x v="0"/>
    <n v="1"/>
    <n v="340"/>
    <x v="13"/>
    <x v="7"/>
  </r>
  <r>
    <x v="0"/>
    <x v="79"/>
    <x v="1"/>
    <n v="2"/>
    <n v="340"/>
    <x v="13"/>
    <x v="7"/>
  </r>
  <r>
    <x v="0"/>
    <x v="79"/>
    <x v="1"/>
    <n v="1"/>
    <n v="400"/>
    <x v="9"/>
    <x v="3"/>
  </r>
  <r>
    <x v="0"/>
    <x v="79"/>
    <x v="1"/>
    <n v="6"/>
    <n v="600"/>
    <x v="15"/>
    <x v="1"/>
  </r>
  <r>
    <x v="0"/>
    <x v="79"/>
    <x v="1"/>
    <n v="4"/>
    <n v="780"/>
    <x v="5"/>
    <x v="2"/>
  </r>
  <r>
    <x v="0"/>
    <x v="80"/>
    <x v="0"/>
    <n v="2"/>
    <n v="600"/>
    <x v="15"/>
    <x v="1"/>
  </r>
  <r>
    <x v="0"/>
    <x v="80"/>
    <x v="1"/>
    <n v="1"/>
    <n v="600"/>
    <x v="15"/>
    <x v="1"/>
  </r>
  <r>
    <x v="0"/>
    <x v="81"/>
    <x v="0"/>
    <n v="27.55"/>
    <n v="800"/>
    <x v="2"/>
    <x v="2"/>
  </r>
  <r>
    <x v="0"/>
    <x v="81"/>
    <x v="1"/>
    <n v="20"/>
    <n v="800"/>
    <x v="2"/>
    <x v="2"/>
  </r>
  <r>
    <x v="0"/>
    <x v="81"/>
    <x v="0"/>
    <n v="6"/>
    <n v="600"/>
    <x v="15"/>
    <x v="1"/>
  </r>
  <r>
    <x v="0"/>
    <x v="81"/>
    <x v="1"/>
    <n v="2"/>
    <n v="600"/>
    <x v="15"/>
    <x v="1"/>
  </r>
  <r>
    <x v="0"/>
    <x v="81"/>
    <x v="0"/>
    <n v="0"/>
    <n v="700"/>
    <x v="7"/>
    <x v="5"/>
  </r>
  <r>
    <x v="0"/>
    <x v="81"/>
    <x v="1"/>
    <n v="1"/>
    <n v="700"/>
    <x v="7"/>
    <x v="5"/>
  </r>
  <r>
    <x v="0"/>
    <x v="81"/>
    <x v="0"/>
    <n v="1"/>
    <n v="780"/>
    <x v="5"/>
    <x v="2"/>
  </r>
  <r>
    <x v="0"/>
    <x v="81"/>
    <x v="1"/>
    <n v="0"/>
    <n v="780"/>
    <x v="5"/>
    <x v="2"/>
  </r>
  <r>
    <x v="0"/>
    <x v="81"/>
    <x v="0"/>
    <n v="9"/>
    <n v="110"/>
    <x v="0"/>
    <x v="0"/>
  </r>
  <r>
    <x v="0"/>
    <x v="81"/>
    <x v="1"/>
    <n v="12.4"/>
    <n v="110"/>
    <x v="0"/>
    <x v="0"/>
  </r>
  <r>
    <x v="0"/>
    <x v="81"/>
    <x v="0"/>
    <n v="2"/>
    <n v="550"/>
    <x v="18"/>
    <x v="4"/>
  </r>
  <r>
    <x v="0"/>
    <x v="81"/>
    <x v="1"/>
    <n v="4.5"/>
    <n v="550"/>
    <x v="18"/>
    <x v="4"/>
  </r>
  <r>
    <x v="0"/>
    <x v="81"/>
    <x v="0"/>
    <n v="1"/>
    <n v="400"/>
    <x v="9"/>
    <x v="3"/>
  </r>
  <r>
    <x v="0"/>
    <x v="81"/>
    <x v="1"/>
    <n v="0"/>
    <n v="400"/>
    <x v="9"/>
    <x v="3"/>
  </r>
  <r>
    <x v="0"/>
    <x v="81"/>
    <x v="0"/>
    <n v="0"/>
    <n v="340"/>
    <x v="13"/>
    <x v="7"/>
  </r>
  <r>
    <x v="0"/>
    <x v="81"/>
    <x v="1"/>
    <n v="0"/>
    <n v="340"/>
    <x v="13"/>
    <x v="7"/>
  </r>
  <r>
    <x v="0"/>
    <x v="81"/>
    <x v="0"/>
    <n v="1.6"/>
    <n v="311"/>
    <x v="16"/>
    <x v="7"/>
  </r>
  <r>
    <x v="0"/>
    <x v="81"/>
    <x v="1"/>
    <n v="1"/>
    <n v="311"/>
    <x v="16"/>
    <x v="7"/>
  </r>
  <r>
    <x v="0"/>
    <x v="82"/>
    <x v="0"/>
    <n v="6.75"/>
    <n v="105"/>
    <x v="0"/>
    <x v="0"/>
  </r>
  <r>
    <x v="0"/>
    <x v="82"/>
    <x v="1"/>
    <n v="9.3718721513875298"/>
    <n v="105"/>
    <x v="0"/>
    <x v="0"/>
  </r>
  <r>
    <x v="0"/>
    <x v="83"/>
    <x v="0"/>
    <n v="10"/>
    <n v="105"/>
    <x v="0"/>
    <x v="0"/>
  </r>
  <r>
    <x v="0"/>
    <x v="83"/>
    <x v="1"/>
    <n v="14.171163387757501"/>
    <n v="105"/>
    <x v="0"/>
    <x v="0"/>
  </r>
  <r>
    <x v="0"/>
    <x v="84"/>
    <x v="0"/>
    <n v="18.244599999999998"/>
    <n v="105"/>
    <x v="0"/>
    <x v="0"/>
  </r>
  <r>
    <x v="0"/>
    <x v="84"/>
    <x v="1"/>
    <n v="6"/>
    <n v="105"/>
    <x v="0"/>
    <x v="0"/>
  </r>
  <r>
    <x v="0"/>
    <x v="84"/>
    <x v="0"/>
    <n v="3"/>
    <n v="150"/>
    <x v="0"/>
    <x v="0"/>
  </r>
  <r>
    <x v="0"/>
    <x v="84"/>
    <x v="1"/>
    <n v="1"/>
    <n v="150"/>
    <x v="0"/>
    <x v="0"/>
  </r>
  <r>
    <x v="0"/>
    <x v="85"/>
    <x v="0"/>
    <n v="0"/>
    <n v="600"/>
    <x v="15"/>
    <x v="1"/>
  </r>
  <r>
    <x v="0"/>
    <x v="85"/>
    <x v="1"/>
    <n v="2"/>
    <n v="600"/>
    <x v="15"/>
    <x v="1"/>
  </r>
  <r>
    <x v="0"/>
    <x v="85"/>
    <x v="0"/>
    <n v="0"/>
    <n v="240"/>
    <x v="31"/>
    <x v="6"/>
  </r>
  <r>
    <x v="0"/>
    <x v="85"/>
    <x v="1"/>
    <n v="5"/>
    <n v="240"/>
    <x v="31"/>
    <x v="6"/>
  </r>
  <r>
    <x v="0"/>
    <x v="85"/>
    <x v="0"/>
    <n v="2"/>
    <n v="400"/>
    <x v="9"/>
    <x v="3"/>
  </r>
  <r>
    <x v="0"/>
    <x v="85"/>
    <x v="1"/>
    <n v="5"/>
    <n v="400"/>
    <x v="9"/>
    <x v="3"/>
  </r>
  <r>
    <x v="0"/>
    <x v="85"/>
    <x v="0"/>
    <n v="53"/>
    <n v="101"/>
    <x v="0"/>
    <x v="0"/>
  </r>
  <r>
    <x v="0"/>
    <x v="85"/>
    <x v="1"/>
    <n v="64"/>
    <n v="101"/>
    <x v="0"/>
    <x v="0"/>
  </r>
  <r>
    <x v="0"/>
    <x v="85"/>
    <x v="0"/>
    <n v="1"/>
    <n v="530"/>
    <x v="6"/>
    <x v="4"/>
  </r>
  <r>
    <x v="0"/>
    <x v="85"/>
    <x v="1"/>
    <n v="2"/>
    <n v="530"/>
    <x v="6"/>
    <x v="4"/>
  </r>
  <r>
    <x v="0"/>
    <x v="85"/>
    <x v="0"/>
    <n v="1"/>
    <n v="311"/>
    <x v="16"/>
    <x v="7"/>
  </r>
  <r>
    <x v="0"/>
    <x v="85"/>
    <x v="1"/>
    <n v="2"/>
    <n v="311"/>
    <x v="16"/>
    <x v="7"/>
  </r>
  <r>
    <x v="0"/>
    <x v="85"/>
    <x v="0"/>
    <n v="2"/>
    <n v="355"/>
    <x v="33"/>
    <x v="7"/>
  </r>
  <r>
    <x v="0"/>
    <x v="85"/>
    <x v="1"/>
    <n v="3"/>
    <n v="355"/>
    <x v="33"/>
    <x v="7"/>
  </r>
  <r>
    <x v="0"/>
    <x v="85"/>
    <x v="0"/>
    <n v="0"/>
    <n v="900"/>
    <x v="23"/>
    <x v="2"/>
  </r>
  <r>
    <x v="0"/>
    <x v="85"/>
    <x v="1"/>
    <n v="2"/>
    <n v="900"/>
    <x v="23"/>
    <x v="2"/>
  </r>
  <r>
    <x v="0"/>
    <x v="85"/>
    <x v="0"/>
    <n v="0"/>
    <n v="800"/>
    <x v="2"/>
    <x v="2"/>
  </r>
  <r>
    <x v="0"/>
    <x v="85"/>
    <x v="1"/>
    <n v="2"/>
    <n v="800"/>
    <x v="2"/>
    <x v="2"/>
  </r>
  <r>
    <x v="0"/>
    <x v="85"/>
    <x v="0"/>
    <n v="0"/>
    <n v="545"/>
    <x v="12"/>
    <x v="4"/>
  </r>
  <r>
    <x v="0"/>
    <x v="85"/>
    <x v="1"/>
    <n v="1"/>
    <n v="545"/>
    <x v="12"/>
    <x v="4"/>
  </r>
  <r>
    <x v="0"/>
    <x v="86"/>
    <x v="1"/>
    <n v="1.5"/>
    <n v="101"/>
    <x v="0"/>
    <x v="0"/>
  </r>
  <r>
    <x v="0"/>
    <x v="87"/>
    <x v="0"/>
    <n v="2"/>
    <n v="600"/>
    <x v="15"/>
    <x v="1"/>
  </r>
  <r>
    <x v="0"/>
    <x v="87"/>
    <x v="1"/>
    <n v="1"/>
    <n v="600"/>
    <x v="15"/>
    <x v="1"/>
  </r>
  <r>
    <x v="0"/>
    <x v="87"/>
    <x v="0"/>
    <n v="1"/>
    <n v="765"/>
    <x v="29"/>
    <x v="5"/>
  </r>
  <r>
    <x v="0"/>
    <x v="87"/>
    <x v="1"/>
    <n v="0"/>
    <n v="765"/>
    <x v="29"/>
    <x v="5"/>
  </r>
  <r>
    <x v="0"/>
    <x v="87"/>
    <x v="0"/>
    <n v="2"/>
    <n v="400"/>
    <x v="9"/>
    <x v="3"/>
  </r>
  <r>
    <x v="0"/>
    <x v="87"/>
    <x v="1"/>
    <n v="1"/>
    <n v="400"/>
    <x v="9"/>
    <x v="3"/>
  </r>
  <r>
    <x v="0"/>
    <x v="87"/>
    <x v="0"/>
    <n v="0"/>
    <n v="640"/>
    <x v="8"/>
    <x v="1"/>
  </r>
  <r>
    <x v="0"/>
    <x v="87"/>
    <x v="1"/>
    <n v="0"/>
    <n v="640"/>
    <x v="8"/>
    <x v="1"/>
  </r>
  <r>
    <x v="0"/>
    <x v="87"/>
    <x v="0"/>
    <n v="22"/>
    <n v="112"/>
    <x v="0"/>
    <x v="0"/>
  </r>
  <r>
    <x v="0"/>
    <x v="87"/>
    <x v="1"/>
    <n v="45"/>
    <n v="112"/>
    <x v="0"/>
    <x v="0"/>
  </r>
  <r>
    <x v="0"/>
    <x v="87"/>
    <x v="0"/>
    <n v="2"/>
    <n v="550"/>
    <x v="18"/>
    <x v="4"/>
  </r>
  <r>
    <x v="0"/>
    <x v="87"/>
    <x v="1"/>
    <n v="0"/>
    <n v="550"/>
    <x v="18"/>
    <x v="4"/>
  </r>
  <r>
    <x v="0"/>
    <x v="87"/>
    <x v="0"/>
    <n v="0"/>
    <n v="900"/>
    <x v="23"/>
    <x v="2"/>
  </r>
  <r>
    <x v="0"/>
    <x v="87"/>
    <x v="1"/>
    <n v="1"/>
    <n v="900"/>
    <x v="23"/>
    <x v="2"/>
  </r>
  <r>
    <x v="0"/>
    <x v="88"/>
    <x v="0"/>
    <n v="8.8000000000000007"/>
    <n v="101"/>
    <x v="0"/>
    <x v="0"/>
  </r>
  <r>
    <x v="0"/>
    <x v="88"/>
    <x v="1"/>
    <n v="2"/>
    <n v="101"/>
    <x v="0"/>
    <x v="0"/>
  </r>
  <r>
    <x v="0"/>
    <x v="88"/>
    <x v="0"/>
    <n v="4"/>
    <n v="600"/>
    <x v="15"/>
    <x v="1"/>
  </r>
  <r>
    <x v="0"/>
    <x v="88"/>
    <x v="1"/>
    <n v="2"/>
    <n v="600"/>
    <x v="15"/>
    <x v="1"/>
  </r>
  <r>
    <x v="0"/>
    <x v="89"/>
    <x v="0"/>
    <n v="16.489999999999998"/>
    <n v="108"/>
    <x v="0"/>
    <x v="0"/>
  </r>
  <r>
    <x v="0"/>
    <x v="89"/>
    <x v="1"/>
    <n v="17.47"/>
    <n v="108"/>
    <x v="0"/>
    <x v="0"/>
  </r>
  <r>
    <x v="0"/>
    <x v="89"/>
    <x v="0"/>
    <n v="0"/>
    <n v="600"/>
    <x v="15"/>
    <x v="1"/>
  </r>
  <r>
    <x v="0"/>
    <x v="89"/>
    <x v="1"/>
    <n v="3"/>
    <n v="600"/>
    <x v="15"/>
    <x v="1"/>
  </r>
  <r>
    <x v="0"/>
    <x v="90"/>
    <x v="0"/>
    <n v="1"/>
    <n v="150"/>
    <x v="0"/>
    <x v="0"/>
  </r>
  <r>
    <x v="0"/>
    <x v="91"/>
    <x v="0"/>
    <n v="48.629800000000003"/>
    <n v="150"/>
    <x v="0"/>
    <x v="0"/>
  </r>
  <r>
    <x v="0"/>
    <x v="91"/>
    <x v="1"/>
    <n v="30.9"/>
    <n v="150"/>
    <x v="0"/>
    <x v="0"/>
  </r>
  <r>
    <x v="0"/>
    <x v="92"/>
    <x v="0"/>
    <n v="1"/>
    <n v="150"/>
    <x v="0"/>
    <x v="0"/>
  </r>
  <r>
    <x v="0"/>
    <x v="92"/>
    <x v="1"/>
    <n v="1"/>
    <n v="150"/>
    <x v="0"/>
    <x v="0"/>
  </r>
  <r>
    <x v="0"/>
    <x v="93"/>
    <x v="0"/>
    <n v="12.5"/>
    <n v="101"/>
    <x v="0"/>
    <x v="0"/>
  </r>
  <r>
    <x v="0"/>
    <x v="93"/>
    <x v="1"/>
    <n v="7"/>
    <n v="101"/>
    <x v="0"/>
    <x v="0"/>
  </r>
  <r>
    <x v="0"/>
    <x v="94"/>
    <x v="0"/>
    <n v="2.75"/>
    <n v="150"/>
    <x v="0"/>
    <x v="0"/>
  </r>
  <r>
    <x v="0"/>
    <x v="94"/>
    <x v="1"/>
    <n v="1"/>
    <n v="150"/>
    <x v="0"/>
    <x v="0"/>
  </r>
  <r>
    <x v="0"/>
    <x v="95"/>
    <x v="0"/>
    <n v="8.2385000000000002"/>
    <n v="150"/>
    <x v="0"/>
    <x v="0"/>
  </r>
  <r>
    <x v="0"/>
    <x v="95"/>
    <x v="1"/>
    <n v="3.5"/>
    <n v="150"/>
    <x v="0"/>
    <x v="0"/>
  </r>
  <r>
    <x v="0"/>
    <x v="96"/>
    <x v="0"/>
    <n v="1"/>
    <n v="200"/>
    <x v="19"/>
    <x v="0"/>
  </r>
  <r>
    <x v="0"/>
    <x v="96"/>
    <x v="1"/>
    <n v="1.5076000000000001"/>
    <n v="200"/>
    <x v="19"/>
    <x v="0"/>
  </r>
  <r>
    <x v="0"/>
    <x v="97"/>
    <x v="0"/>
    <n v="2.6"/>
    <n v="101"/>
    <x v="0"/>
    <x v="0"/>
  </r>
  <r>
    <x v="0"/>
    <x v="97"/>
    <x v="0"/>
    <n v="31.8"/>
    <n v="123"/>
    <x v="0"/>
    <x v="0"/>
  </r>
  <r>
    <x v="0"/>
    <x v="97"/>
    <x v="1"/>
    <n v="19"/>
    <n v="123"/>
    <x v="0"/>
    <x v="0"/>
  </r>
  <r>
    <x v="0"/>
    <x v="97"/>
    <x v="0"/>
    <n v="12.8308"/>
    <n v="220"/>
    <x v="20"/>
    <x v="0"/>
  </r>
  <r>
    <x v="0"/>
    <x v="97"/>
    <x v="1"/>
    <n v="5"/>
    <n v="220"/>
    <x v="20"/>
    <x v="0"/>
  </r>
  <r>
    <x v="0"/>
    <x v="97"/>
    <x v="0"/>
    <n v="1"/>
    <n v="310"/>
    <x v="16"/>
    <x v="7"/>
  </r>
  <r>
    <x v="0"/>
    <x v="97"/>
    <x v="1"/>
    <n v="2"/>
    <n v="310"/>
    <x v="16"/>
    <x v="7"/>
  </r>
  <r>
    <x v="0"/>
    <x v="97"/>
    <x v="0"/>
    <n v="1"/>
    <n v="400"/>
    <x v="9"/>
    <x v="3"/>
  </r>
  <r>
    <x v="0"/>
    <x v="97"/>
    <x v="0"/>
    <n v="0.85"/>
    <n v="550"/>
    <x v="18"/>
    <x v="4"/>
  </r>
  <r>
    <x v="0"/>
    <x v="97"/>
    <x v="1"/>
    <n v="1"/>
    <n v="550"/>
    <x v="18"/>
    <x v="4"/>
  </r>
  <r>
    <x v="0"/>
    <x v="97"/>
    <x v="0"/>
    <n v="2"/>
    <n v="600"/>
    <x v="15"/>
    <x v="1"/>
  </r>
  <r>
    <x v="0"/>
    <x v="97"/>
    <x v="1"/>
    <n v="3"/>
    <n v="600"/>
    <x v="15"/>
    <x v="1"/>
  </r>
  <r>
    <x v="0"/>
    <x v="97"/>
    <x v="0"/>
    <n v="2"/>
    <n v="700"/>
    <x v="7"/>
    <x v="5"/>
  </r>
  <r>
    <x v="0"/>
    <x v="97"/>
    <x v="0"/>
    <n v="4"/>
    <n v="800"/>
    <x v="2"/>
    <x v="2"/>
  </r>
  <r>
    <x v="0"/>
    <x v="97"/>
    <x v="1"/>
    <n v="2"/>
    <n v="800"/>
    <x v="2"/>
    <x v="2"/>
  </r>
  <r>
    <x v="0"/>
    <x v="98"/>
    <x v="0"/>
    <n v="1"/>
    <n v="150"/>
    <x v="0"/>
    <x v="0"/>
  </r>
  <r>
    <x v="0"/>
    <x v="99"/>
    <x v="0"/>
    <n v="5"/>
    <n v="105"/>
    <x v="0"/>
    <x v="0"/>
  </r>
  <r>
    <x v="0"/>
    <x v="99"/>
    <x v="1"/>
    <n v="2.4923999999999999"/>
    <n v="105"/>
    <x v="0"/>
    <x v="0"/>
  </r>
  <r>
    <x v="0"/>
    <x v="100"/>
    <x v="0"/>
    <n v="29"/>
    <n v="101"/>
    <x v="0"/>
    <x v="0"/>
  </r>
  <r>
    <x v="0"/>
    <x v="100"/>
    <x v="1"/>
    <n v="21.538499999999999"/>
    <n v="101"/>
    <x v="0"/>
    <x v="0"/>
  </r>
  <r>
    <x v="0"/>
    <x v="101"/>
    <x v="0"/>
    <n v="7.1383999999999999"/>
    <n v="150"/>
    <x v="0"/>
    <x v="0"/>
  </r>
  <r>
    <x v="0"/>
    <x v="101"/>
    <x v="1"/>
    <n v="4"/>
    <n v="150"/>
    <x v="0"/>
    <x v="0"/>
  </r>
  <r>
    <x v="0"/>
    <x v="102"/>
    <x v="0"/>
    <n v="21.3476"/>
    <n v="101"/>
    <x v="0"/>
    <x v="0"/>
  </r>
  <r>
    <x v="0"/>
    <x v="102"/>
    <x v="1"/>
    <n v="105.03230000000001"/>
    <n v="101"/>
    <x v="0"/>
    <x v="0"/>
  </r>
  <r>
    <x v="0"/>
    <x v="102"/>
    <x v="1"/>
    <n v="4"/>
    <n v="105"/>
    <x v="0"/>
    <x v="0"/>
  </r>
  <r>
    <x v="0"/>
    <x v="103"/>
    <x v="0"/>
    <n v="0.32300000000000001"/>
    <n v="150"/>
    <x v="0"/>
    <x v="0"/>
  </r>
  <r>
    <x v="0"/>
    <x v="104"/>
    <x v="0"/>
    <n v="71.595200000000006"/>
    <n v="105"/>
    <x v="0"/>
    <x v="0"/>
  </r>
  <r>
    <x v="0"/>
    <x v="104"/>
    <x v="1"/>
    <n v="156.62759413257899"/>
    <n v="105"/>
    <x v="0"/>
    <x v="0"/>
  </r>
  <r>
    <x v="0"/>
    <x v="104"/>
    <x v="1"/>
    <n v="1"/>
    <n v="110"/>
    <x v="0"/>
    <x v="0"/>
  </r>
  <r>
    <x v="0"/>
    <x v="104"/>
    <x v="0"/>
    <n v="18.2"/>
    <n v="113"/>
    <x v="0"/>
    <x v="0"/>
  </r>
  <r>
    <x v="0"/>
    <x v="104"/>
    <x v="1"/>
    <n v="33.2083941325795"/>
    <n v="113"/>
    <x v="0"/>
    <x v="0"/>
  </r>
  <r>
    <x v="0"/>
    <x v="104"/>
    <x v="0"/>
    <n v="0.5"/>
    <n v="150"/>
    <x v="0"/>
    <x v="0"/>
  </r>
  <r>
    <x v="0"/>
    <x v="104"/>
    <x v="1"/>
    <n v="12"/>
    <n v="150"/>
    <x v="0"/>
    <x v="0"/>
  </r>
  <r>
    <x v="0"/>
    <x v="104"/>
    <x v="0"/>
    <n v="8.4306999999999999"/>
    <n v="200"/>
    <x v="19"/>
    <x v="0"/>
  </r>
  <r>
    <x v="0"/>
    <x v="104"/>
    <x v="1"/>
    <n v="26.594894132579501"/>
    <n v="200"/>
    <x v="19"/>
    <x v="0"/>
  </r>
  <r>
    <x v="0"/>
    <x v="104"/>
    <x v="0"/>
    <n v="7.65"/>
    <n v="220"/>
    <x v="20"/>
    <x v="0"/>
  </r>
  <r>
    <x v="0"/>
    <x v="104"/>
    <x v="1"/>
    <n v="25.120688265158901"/>
    <n v="220"/>
    <x v="20"/>
    <x v="0"/>
  </r>
  <r>
    <x v="0"/>
    <x v="104"/>
    <x v="1"/>
    <n v="2"/>
    <n v="225"/>
    <x v="14"/>
    <x v="0"/>
  </r>
  <r>
    <x v="0"/>
    <x v="105"/>
    <x v="0"/>
    <n v="14"/>
    <n v="230"/>
    <x v="21"/>
    <x v="6"/>
  </r>
  <r>
    <x v="0"/>
    <x v="105"/>
    <x v="1"/>
    <n v="29"/>
    <n v="230"/>
    <x v="21"/>
    <x v="6"/>
  </r>
  <r>
    <x v="0"/>
    <x v="105"/>
    <x v="0"/>
    <n v="25.5"/>
    <n v="235"/>
    <x v="21"/>
    <x v="6"/>
  </r>
  <r>
    <x v="0"/>
    <x v="105"/>
    <x v="1"/>
    <n v="38.49"/>
    <n v="235"/>
    <x v="21"/>
    <x v="6"/>
  </r>
  <r>
    <x v="0"/>
    <x v="105"/>
    <x v="0"/>
    <n v="12.75"/>
    <n v="260"/>
    <x v="21"/>
    <x v="6"/>
  </r>
  <r>
    <x v="0"/>
    <x v="105"/>
    <x v="1"/>
    <n v="19"/>
    <n v="260"/>
    <x v="21"/>
    <x v="6"/>
  </r>
  <r>
    <x v="0"/>
    <x v="106"/>
    <x v="1"/>
    <n v="2"/>
    <n v="300"/>
    <x v="22"/>
    <x v="7"/>
  </r>
  <r>
    <x v="0"/>
    <x v="106"/>
    <x v="0"/>
    <n v="10"/>
    <n v="300"/>
    <x v="22"/>
    <x v="7"/>
  </r>
  <r>
    <x v="0"/>
    <x v="106"/>
    <x v="1"/>
    <n v="4"/>
    <n v="310"/>
    <x v="16"/>
    <x v="7"/>
  </r>
  <r>
    <x v="0"/>
    <x v="106"/>
    <x v="0"/>
    <n v="8"/>
    <n v="310"/>
    <x v="16"/>
    <x v="7"/>
  </r>
  <r>
    <x v="0"/>
    <x v="106"/>
    <x v="1"/>
    <n v="0"/>
    <n v="370"/>
    <x v="34"/>
    <x v="7"/>
  </r>
  <r>
    <x v="0"/>
    <x v="106"/>
    <x v="0"/>
    <n v="1"/>
    <n v="370"/>
    <x v="34"/>
    <x v="7"/>
  </r>
  <r>
    <x v="0"/>
    <x v="106"/>
    <x v="1"/>
    <n v="3"/>
    <n v="355"/>
    <x v="33"/>
    <x v="7"/>
  </r>
  <r>
    <x v="0"/>
    <x v="106"/>
    <x v="0"/>
    <n v="1"/>
    <n v="355"/>
    <x v="33"/>
    <x v="7"/>
  </r>
  <r>
    <x v="0"/>
    <x v="106"/>
    <x v="1"/>
    <n v="4"/>
    <n v="340"/>
    <x v="13"/>
    <x v="7"/>
  </r>
  <r>
    <x v="0"/>
    <x v="106"/>
    <x v="0"/>
    <n v="2"/>
    <n v="340"/>
    <x v="13"/>
    <x v="7"/>
  </r>
  <r>
    <x v="0"/>
    <x v="107"/>
    <x v="0"/>
    <n v="4"/>
    <n v="400"/>
    <x v="9"/>
    <x v="3"/>
  </r>
  <r>
    <x v="0"/>
    <x v="107"/>
    <x v="1"/>
    <n v="20"/>
    <n v="400"/>
    <x v="9"/>
    <x v="3"/>
  </r>
  <r>
    <x v="0"/>
    <x v="108"/>
    <x v="0"/>
    <n v="1"/>
    <n v="540"/>
    <x v="35"/>
    <x v="4"/>
  </r>
  <r>
    <x v="0"/>
    <x v="108"/>
    <x v="1"/>
    <n v="5"/>
    <n v="540"/>
    <x v="35"/>
    <x v="4"/>
  </r>
  <r>
    <x v="0"/>
    <x v="108"/>
    <x v="0"/>
    <n v="1"/>
    <n v="550"/>
    <x v="18"/>
    <x v="4"/>
  </r>
  <r>
    <x v="0"/>
    <x v="108"/>
    <x v="1"/>
    <n v="11"/>
    <n v="550"/>
    <x v="18"/>
    <x v="4"/>
  </r>
  <r>
    <x v="0"/>
    <x v="109"/>
    <x v="1"/>
    <n v="5"/>
    <n v="580"/>
    <x v="1"/>
    <x v="1"/>
  </r>
  <r>
    <x v="0"/>
    <x v="109"/>
    <x v="0"/>
    <n v="9"/>
    <n v="600"/>
    <x v="15"/>
    <x v="1"/>
  </r>
  <r>
    <x v="0"/>
    <x v="109"/>
    <x v="1"/>
    <n v="24"/>
    <n v="600"/>
    <x v="15"/>
    <x v="1"/>
  </r>
  <r>
    <x v="0"/>
    <x v="109"/>
    <x v="0"/>
    <n v="1"/>
    <n v="640"/>
    <x v="8"/>
    <x v="1"/>
  </r>
  <r>
    <x v="0"/>
    <x v="109"/>
    <x v="1"/>
    <n v="8"/>
    <n v="640"/>
    <x v="8"/>
    <x v="1"/>
  </r>
  <r>
    <x v="0"/>
    <x v="110"/>
    <x v="0"/>
    <n v="0.5"/>
    <n v="690"/>
    <x v="36"/>
    <x v="5"/>
  </r>
  <r>
    <x v="0"/>
    <x v="110"/>
    <x v="1"/>
    <n v="1"/>
    <n v="690"/>
    <x v="36"/>
    <x v="5"/>
  </r>
  <r>
    <x v="0"/>
    <x v="110"/>
    <x v="0"/>
    <n v="2"/>
    <n v="700"/>
    <x v="7"/>
    <x v="5"/>
  </r>
  <r>
    <x v="0"/>
    <x v="110"/>
    <x v="1"/>
    <n v="5"/>
    <n v="700"/>
    <x v="7"/>
    <x v="5"/>
  </r>
  <r>
    <x v="0"/>
    <x v="110"/>
    <x v="0"/>
    <n v="3.5"/>
    <n v="735"/>
    <x v="24"/>
    <x v="5"/>
  </r>
  <r>
    <x v="0"/>
    <x v="110"/>
    <x v="1"/>
    <n v="4"/>
    <n v="735"/>
    <x v="24"/>
    <x v="5"/>
  </r>
  <r>
    <x v="0"/>
    <x v="110"/>
    <x v="0"/>
    <n v="0"/>
    <n v="740"/>
    <x v="24"/>
    <x v="5"/>
  </r>
  <r>
    <x v="0"/>
    <x v="110"/>
    <x v="1"/>
    <n v="2"/>
    <n v="740"/>
    <x v="24"/>
    <x v="5"/>
  </r>
  <r>
    <x v="0"/>
    <x v="110"/>
    <x v="0"/>
    <n v="0"/>
    <n v="750"/>
    <x v="24"/>
    <x v="5"/>
  </r>
  <r>
    <x v="0"/>
    <x v="110"/>
    <x v="1"/>
    <n v="5"/>
    <n v="750"/>
    <x v="24"/>
    <x v="5"/>
  </r>
  <r>
    <x v="0"/>
    <x v="110"/>
    <x v="0"/>
    <n v="0"/>
    <n v="765"/>
    <x v="29"/>
    <x v="5"/>
  </r>
  <r>
    <x v="0"/>
    <x v="110"/>
    <x v="1"/>
    <n v="1"/>
    <n v="765"/>
    <x v="29"/>
    <x v="5"/>
  </r>
  <r>
    <x v="0"/>
    <x v="111"/>
    <x v="0"/>
    <n v="11"/>
    <n v="800"/>
    <x v="2"/>
    <x v="2"/>
  </r>
  <r>
    <x v="0"/>
    <x v="111"/>
    <x v="1"/>
    <n v="18"/>
    <n v="800"/>
    <x v="2"/>
    <x v="2"/>
  </r>
  <r>
    <x v="0"/>
    <x v="111"/>
    <x v="0"/>
    <n v="0.3"/>
    <n v="880"/>
    <x v="37"/>
    <x v="2"/>
  </r>
  <r>
    <x v="0"/>
    <x v="111"/>
    <x v="1"/>
    <n v="2"/>
    <n v="880"/>
    <x v="37"/>
    <x v="2"/>
  </r>
  <r>
    <x v="0"/>
    <x v="111"/>
    <x v="0"/>
    <n v="0.3"/>
    <n v="780"/>
    <x v="5"/>
    <x v="2"/>
  </r>
  <r>
    <x v="0"/>
    <x v="111"/>
    <x v="1"/>
    <n v="5"/>
    <n v="780"/>
    <x v="5"/>
    <x v="2"/>
  </r>
  <r>
    <x v="0"/>
    <x v="111"/>
    <x v="0"/>
    <n v="2"/>
    <n v="870"/>
    <x v="38"/>
    <x v="2"/>
  </r>
  <r>
    <x v="0"/>
    <x v="111"/>
    <x v="1"/>
    <n v="0"/>
    <n v="870"/>
    <x v="38"/>
    <x v="2"/>
  </r>
  <r>
    <x v="0"/>
    <x v="111"/>
    <x v="0"/>
    <n v="2"/>
    <n v="860"/>
    <x v="39"/>
    <x v="2"/>
  </r>
  <r>
    <x v="0"/>
    <x v="111"/>
    <x v="1"/>
    <n v="6"/>
    <n v="860"/>
    <x v="39"/>
    <x v="2"/>
  </r>
  <r>
    <x v="0"/>
    <x v="112"/>
    <x v="0"/>
    <n v="2.85"/>
    <n v="900"/>
    <x v="23"/>
    <x v="2"/>
  </r>
  <r>
    <x v="0"/>
    <x v="112"/>
    <x v="1"/>
    <n v="11"/>
    <n v="900"/>
    <x v="23"/>
    <x v="2"/>
  </r>
  <r>
    <x v="0"/>
    <x v="113"/>
    <x v="0"/>
    <n v="3"/>
    <n v="101"/>
    <x v="0"/>
    <x v="0"/>
  </r>
  <r>
    <x v="0"/>
    <x v="113"/>
    <x v="1"/>
    <n v="84.553557387642101"/>
    <n v="101"/>
    <x v="0"/>
    <x v="0"/>
  </r>
  <r>
    <x v="0"/>
    <x v="113"/>
    <x v="0"/>
    <n v="10.75"/>
    <n v="105"/>
    <x v="0"/>
    <x v="0"/>
  </r>
  <r>
    <x v="0"/>
    <x v="113"/>
    <x v="1"/>
    <n v="46.246584055445702"/>
    <n v="105"/>
    <x v="0"/>
    <x v="0"/>
  </r>
  <r>
    <x v="0"/>
    <x v="113"/>
    <x v="0"/>
    <n v="8"/>
    <n v="232"/>
    <x v="21"/>
    <x v="6"/>
  </r>
  <r>
    <x v="0"/>
    <x v="113"/>
    <x v="1"/>
    <n v="37"/>
    <n v="232"/>
    <x v="21"/>
    <x v="6"/>
  </r>
  <r>
    <x v="0"/>
    <x v="114"/>
    <x v="1"/>
    <n v="1.5"/>
    <n v="150"/>
    <x v="0"/>
    <x v="0"/>
  </r>
  <r>
    <x v="0"/>
    <x v="115"/>
    <x v="0"/>
    <n v="36.219816050308701"/>
    <n v="105"/>
    <x v="0"/>
    <x v="0"/>
  </r>
  <r>
    <x v="0"/>
    <x v="115"/>
    <x v="1"/>
    <n v="3.1781572722552398"/>
    <n v="105"/>
    <x v="0"/>
    <x v="0"/>
  </r>
  <r>
    <x v="0"/>
    <x v="115"/>
    <x v="0"/>
    <n v="13.9077"/>
    <n v="220"/>
    <x v="20"/>
    <x v="0"/>
  </r>
  <r>
    <x v="0"/>
    <x v="115"/>
    <x v="1"/>
    <n v="4"/>
    <n v="220"/>
    <x v="20"/>
    <x v="0"/>
  </r>
  <r>
    <x v="0"/>
    <x v="116"/>
    <x v="0"/>
    <n v="2"/>
    <n v="105"/>
    <x v="0"/>
    <x v="0"/>
  </r>
  <r>
    <x v="0"/>
    <x v="116"/>
    <x v="1"/>
    <n v="1.36923786995904"/>
    <n v="105"/>
    <x v="0"/>
    <x v="0"/>
  </r>
  <r>
    <x v="0"/>
    <x v="116"/>
    <x v="1"/>
    <n v="1"/>
    <n v="150"/>
    <x v="0"/>
    <x v="0"/>
  </r>
  <r>
    <x v="0"/>
    <x v="116"/>
    <x v="0"/>
    <n v="14.6175"/>
    <n v="220"/>
    <x v="20"/>
    <x v="0"/>
  </r>
  <r>
    <x v="0"/>
    <x v="116"/>
    <x v="1"/>
    <n v="11.797092251774099"/>
    <n v="220"/>
    <x v="20"/>
    <x v="0"/>
  </r>
  <r>
    <x v="0"/>
    <x v="117"/>
    <x v="0"/>
    <n v="72.14"/>
    <n v="201"/>
    <x v="19"/>
    <x v="0"/>
  </r>
  <r>
    <x v="0"/>
    <x v="117"/>
    <x v="1"/>
    <n v="20.48"/>
    <n v="201"/>
    <x v="19"/>
    <x v="0"/>
  </r>
  <r>
    <x v="0"/>
    <x v="118"/>
    <x v="0"/>
    <n v="6"/>
    <n v="300"/>
    <x v="22"/>
    <x v="7"/>
  </r>
  <r>
    <x v="0"/>
    <x v="118"/>
    <x v="1"/>
    <n v="0"/>
    <n v="300"/>
    <x v="22"/>
    <x v="7"/>
  </r>
  <r>
    <x v="0"/>
    <x v="118"/>
    <x v="0"/>
    <n v="2"/>
    <n v="310"/>
    <x v="16"/>
    <x v="7"/>
  </r>
  <r>
    <x v="0"/>
    <x v="118"/>
    <x v="1"/>
    <n v="2"/>
    <n v="310"/>
    <x v="16"/>
    <x v="7"/>
  </r>
  <r>
    <x v="0"/>
    <x v="118"/>
    <x v="0"/>
    <n v="5.75"/>
    <n v="340"/>
    <x v="13"/>
    <x v="7"/>
  </r>
  <r>
    <x v="0"/>
    <x v="118"/>
    <x v="1"/>
    <n v="2"/>
    <n v="340"/>
    <x v="13"/>
    <x v="7"/>
  </r>
  <r>
    <x v="0"/>
    <x v="118"/>
    <x v="0"/>
    <n v="1.65"/>
    <n v="370"/>
    <x v="34"/>
    <x v="7"/>
  </r>
  <r>
    <x v="0"/>
    <x v="118"/>
    <x v="0"/>
    <n v="0.3"/>
    <n v="355"/>
    <x v="33"/>
    <x v="7"/>
  </r>
  <r>
    <x v="0"/>
    <x v="119"/>
    <x v="0"/>
    <n v="10.6"/>
    <n v="400"/>
    <x v="9"/>
    <x v="3"/>
  </r>
  <r>
    <x v="0"/>
    <x v="119"/>
    <x v="1"/>
    <n v="1"/>
    <n v="400"/>
    <x v="9"/>
    <x v="3"/>
  </r>
  <r>
    <x v="0"/>
    <x v="119"/>
    <x v="0"/>
    <n v="4"/>
    <n v="450"/>
    <x v="40"/>
    <x v="3"/>
  </r>
  <r>
    <x v="0"/>
    <x v="119"/>
    <x v="1"/>
    <n v="0"/>
    <n v="450"/>
    <x v="40"/>
    <x v="3"/>
  </r>
  <r>
    <x v="0"/>
    <x v="119"/>
    <x v="0"/>
    <n v="2"/>
    <n v="510"/>
    <x v="10"/>
    <x v="3"/>
  </r>
  <r>
    <x v="0"/>
    <x v="119"/>
    <x v="1"/>
    <n v="0"/>
    <n v="510"/>
    <x v="10"/>
    <x v="3"/>
  </r>
  <r>
    <x v="0"/>
    <x v="120"/>
    <x v="0"/>
    <n v="16"/>
    <n v="540"/>
    <x v="35"/>
    <x v="4"/>
  </r>
  <r>
    <x v="0"/>
    <x v="120"/>
    <x v="1"/>
    <n v="3"/>
    <n v="540"/>
    <x v="35"/>
    <x v="4"/>
  </r>
  <r>
    <x v="0"/>
    <x v="120"/>
    <x v="0"/>
    <n v="4"/>
    <n v="550"/>
    <x v="18"/>
    <x v="4"/>
  </r>
  <r>
    <x v="0"/>
    <x v="120"/>
    <x v="1"/>
    <n v="1"/>
    <n v="550"/>
    <x v="18"/>
    <x v="4"/>
  </r>
  <r>
    <x v="0"/>
    <x v="121"/>
    <x v="0"/>
    <n v="5.5"/>
    <n v="640"/>
    <x v="8"/>
    <x v="1"/>
  </r>
  <r>
    <x v="0"/>
    <x v="121"/>
    <x v="1"/>
    <n v="2"/>
    <n v="640"/>
    <x v="8"/>
    <x v="1"/>
  </r>
  <r>
    <x v="0"/>
    <x v="121"/>
    <x v="0"/>
    <n v="3.6"/>
    <n v="580"/>
    <x v="1"/>
    <x v="1"/>
  </r>
  <r>
    <x v="0"/>
    <x v="121"/>
    <x v="1"/>
    <n v="1"/>
    <n v="580"/>
    <x v="1"/>
    <x v="1"/>
  </r>
  <r>
    <x v="0"/>
    <x v="121"/>
    <x v="0"/>
    <n v="11.2"/>
    <n v="600"/>
    <x v="15"/>
    <x v="1"/>
  </r>
  <r>
    <x v="0"/>
    <x v="121"/>
    <x v="1"/>
    <n v="2"/>
    <n v="600"/>
    <x v="15"/>
    <x v="1"/>
  </r>
  <r>
    <x v="0"/>
    <x v="121"/>
    <x v="0"/>
    <n v="0.7"/>
    <n v="620"/>
    <x v="41"/>
    <x v="1"/>
  </r>
  <r>
    <x v="0"/>
    <x v="121"/>
    <x v="1"/>
    <n v="0"/>
    <n v="620"/>
    <x v="41"/>
    <x v="1"/>
  </r>
  <r>
    <x v="0"/>
    <x v="122"/>
    <x v="0"/>
    <n v="3.82"/>
    <n v="735"/>
    <x v="24"/>
    <x v="5"/>
  </r>
  <r>
    <x v="0"/>
    <x v="122"/>
    <x v="1"/>
    <n v="0"/>
    <n v="735"/>
    <x v="24"/>
    <x v="5"/>
  </r>
  <r>
    <x v="0"/>
    <x v="122"/>
    <x v="0"/>
    <n v="2.15"/>
    <n v="700"/>
    <x v="7"/>
    <x v="5"/>
  </r>
  <r>
    <x v="0"/>
    <x v="122"/>
    <x v="1"/>
    <n v="0"/>
    <n v="700"/>
    <x v="7"/>
    <x v="5"/>
  </r>
  <r>
    <x v="0"/>
    <x v="122"/>
    <x v="0"/>
    <n v="6.25"/>
    <n v="710"/>
    <x v="30"/>
    <x v="5"/>
  </r>
  <r>
    <x v="0"/>
    <x v="122"/>
    <x v="1"/>
    <n v="2"/>
    <n v="710"/>
    <x v="30"/>
    <x v="5"/>
  </r>
  <r>
    <x v="0"/>
    <x v="122"/>
    <x v="0"/>
    <n v="0.56000000000000005"/>
    <n v="690"/>
    <x v="36"/>
    <x v="5"/>
  </r>
  <r>
    <x v="0"/>
    <x v="123"/>
    <x v="0"/>
    <n v="2.5"/>
    <n v="780"/>
    <x v="5"/>
    <x v="2"/>
  </r>
  <r>
    <x v="0"/>
    <x v="123"/>
    <x v="1"/>
    <n v="1"/>
    <n v="780"/>
    <x v="5"/>
    <x v="2"/>
  </r>
  <r>
    <x v="0"/>
    <x v="123"/>
    <x v="0"/>
    <n v="3.8"/>
    <n v="870"/>
    <x v="38"/>
    <x v="2"/>
  </r>
  <r>
    <x v="0"/>
    <x v="123"/>
    <x v="1"/>
    <n v="0"/>
    <n v="870"/>
    <x v="38"/>
    <x v="2"/>
  </r>
  <r>
    <x v="0"/>
    <x v="123"/>
    <x v="0"/>
    <n v="3.5"/>
    <n v="860"/>
    <x v="39"/>
    <x v="2"/>
  </r>
  <r>
    <x v="0"/>
    <x v="123"/>
    <x v="1"/>
    <n v="0"/>
    <n v="860"/>
    <x v="39"/>
    <x v="2"/>
  </r>
  <r>
    <x v="0"/>
    <x v="123"/>
    <x v="0"/>
    <n v="12.88"/>
    <n v="800"/>
    <x v="2"/>
    <x v="2"/>
  </r>
  <r>
    <x v="0"/>
    <x v="123"/>
    <x v="1"/>
    <n v="1"/>
    <n v="800"/>
    <x v="2"/>
    <x v="2"/>
  </r>
  <r>
    <x v="0"/>
    <x v="124"/>
    <x v="0"/>
    <n v="16.68"/>
    <n v="230"/>
    <x v="21"/>
    <x v="6"/>
  </r>
  <r>
    <x v="0"/>
    <x v="124"/>
    <x v="1"/>
    <n v="3"/>
    <n v="230"/>
    <x v="21"/>
    <x v="6"/>
  </r>
  <r>
    <x v="0"/>
    <x v="125"/>
    <x v="0"/>
    <n v="6.14"/>
    <n v="900"/>
    <x v="23"/>
    <x v="2"/>
  </r>
  <r>
    <x v="0"/>
    <x v="126"/>
    <x v="0"/>
    <n v="9.4920210061731893"/>
    <n v="110"/>
    <x v="0"/>
    <x v="0"/>
  </r>
  <r>
    <x v="0"/>
    <x v="126"/>
    <x v="1"/>
    <n v="15.1076568049386"/>
    <n v="110"/>
    <x v="0"/>
    <x v="0"/>
  </r>
  <r>
    <x v="0"/>
    <x v="126"/>
    <x v="0"/>
    <n v="13.61"/>
    <n v="170"/>
    <x v="42"/>
    <x v="0"/>
  </r>
  <r>
    <x v="0"/>
    <x v="126"/>
    <x v="1"/>
    <n v="4.4989999999999997"/>
    <n v="170"/>
    <x v="42"/>
    <x v="0"/>
  </r>
  <r>
    <x v="0"/>
    <x v="126"/>
    <x v="0"/>
    <n v="2.5"/>
    <n v="350"/>
    <x v="26"/>
    <x v="7"/>
  </r>
  <r>
    <x v="0"/>
    <x v="126"/>
    <x v="1"/>
    <n v="6"/>
    <n v="350"/>
    <x v="26"/>
    <x v="7"/>
  </r>
  <r>
    <x v="0"/>
    <x v="126"/>
    <x v="0"/>
    <n v="2"/>
    <n v="600"/>
    <x v="15"/>
    <x v="1"/>
  </r>
  <r>
    <x v="0"/>
    <x v="126"/>
    <x v="1"/>
    <n v="4"/>
    <n v="600"/>
    <x v="15"/>
    <x v="1"/>
  </r>
  <r>
    <x v="0"/>
    <x v="126"/>
    <x v="0"/>
    <n v="2"/>
    <n v="801"/>
    <x v="2"/>
    <x v="2"/>
  </r>
  <r>
    <x v="0"/>
    <x v="126"/>
    <x v="1"/>
    <n v="7"/>
    <n v="801"/>
    <x v="2"/>
    <x v="2"/>
  </r>
  <r>
    <x v="0"/>
    <x v="126"/>
    <x v="0"/>
    <n v="14.210286067039799"/>
    <n v="820"/>
    <x v="2"/>
    <x v="2"/>
  </r>
  <r>
    <x v="0"/>
    <x v="126"/>
    <x v="1"/>
    <n v="44.323177811111698"/>
    <n v="820"/>
    <x v="2"/>
    <x v="2"/>
  </r>
  <r>
    <x v="0"/>
    <x v="127"/>
    <x v="0"/>
    <n v="35.504943639300798"/>
    <n v="105"/>
    <x v="0"/>
    <x v="0"/>
  </r>
  <r>
    <x v="0"/>
    <x v="127"/>
    <x v="1"/>
    <n v="93.5411544568165"/>
    <n v="105"/>
    <x v="0"/>
    <x v="0"/>
  </r>
  <r>
    <x v="0"/>
    <x v="127"/>
    <x v="0"/>
    <n v="1"/>
    <n v="221"/>
    <x v="20"/>
    <x v="0"/>
  </r>
  <r>
    <x v="0"/>
    <x v="127"/>
    <x v="1"/>
    <n v="12"/>
    <n v="221"/>
    <x v="20"/>
    <x v="0"/>
  </r>
  <r>
    <x v="0"/>
    <x v="127"/>
    <x v="0"/>
    <n v="0.75"/>
    <n v="310"/>
    <x v="16"/>
    <x v="7"/>
  </r>
  <r>
    <x v="0"/>
    <x v="127"/>
    <x v="1"/>
    <n v="21.8238619973461"/>
    <n v="310"/>
    <x v="16"/>
    <x v="7"/>
  </r>
  <r>
    <x v="0"/>
    <x v="127"/>
    <x v="1"/>
    <n v="2"/>
    <n v="355"/>
    <x v="33"/>
    <x v="7"/>
  </r>
  <r>
    <x v="0"/>
    <x v="127"/>
    <x v="1"/>
    <n v="5.1528990942133497"/>
    <n v="370"/>
    <x v="34"/>
    <x v="7"/>
  </r>
  <r>
    <x v="0"/>
    <x v="127"/>
    <x v="0"/>
    <n v="5.2596275889920996"/>
    <n v="400"/>
    <x v="9"/>
    <x v="3"/>
  </r>
  <r>
    <x v="0"/>
    <x v="127"/>
    <x v="1"/>
    <n v="19"/>
    <n v="400"/>
    <x v="9"/>
    <x v="3"/>
  </r>
  <r>
    <x v="0"/>
    <x v="127"/>
    <x v="0"/>
    <n v="1"/>
    <n v="450"/>
    <x v="40"/>
    <x v="3"/>
  </r>
  <r>
    <x v="0"/>
    <x v="127"/>
    <x v="1"/>
    <n v="4"/>
    <n v="450"/>
    <x v="40"/>
    <x v="3"/>
  </r>
  <r>
    <x v="0"/>
    <x v="127"/>
    <x v="1"/>
    <n v="6"/>
    <n v="510"/>
    <x v="10"/>
    <x v="3"/>
  </r>
  <r>
    <x v="0"/>
    <x v="127"/>
    <x v="1"/>
    <n v="11.3264"/>
    <n v="530"/>
    <x v="6"/>
    <x v="4"/>
  </r>
  <r>
    <x v="0"/>
    <x v="127"/>
    <x v="0"/>
    <n v="0.25"/>
    <n v="550"/>
    <x v="18"/>
    <x v="4"/>
  </r>
  <r>
    <x v="0"/>
    <x v="127"/>
    <x v="1"/>
    <n v="6"/>
    <n v="550"/>
    <x v="18"/>
    <x v="4"/>
  </r>
  <r>
    <x v="0"/>
    <x v="127"/>
    <x v="0"/>
    <n v="2"/>
    <n v="600"/>
    <x v="15"/>
    <x v="1"/>
  </r>
  <r>
    <x v="0"/>
    <x v="127"/>
    <x v="1"/>
    <n v="18"/>
    <n v="600"/>
    <x v="15"/>
    <x v="1"/>
  </r>
  <r>
    <x v="0"/>
    <x v="127"/>
    <x v="1"/>
    <n v="5"/>
    <n v="640"/>
    <x v="8"/>
    <x v="1"/>
  </r>
  <r>
    <x v="0"/>
    <x v="127"/>
    <x v="1"/>
    <n v="3.9580568857093401"/>
    <n v="680"/>
    <x v="43"/>
    <x v="1"/>
  </r>
  <r>
    <x v="0"/>
    <x v="127"/>
    <x v="1"/>
    <n v="7.2615473374487998"/>
    <n v="701"/>
    <x v="7"/>
    <x v="5"/>
  </r>
  <r>
    <x v="0"/>
    <x v="127"/>
    <x v="0"/>
    <n v="1.7342"/>
    <n v="730"/>
    <x v="24"/>
    <x v="5"/>
  </r>
  <r>
    <x v="0"/>
    <x v="127"/>
    <x v="1"/>
    <n v="10"/>
    <n v="730"/>
    <x v="24"/>
    <x v="5"/>
  </r>
  <r>
    <x v="0"/>
    <x v="127"/>
    <x v="1"/>
    <n v="3"/>
    <n v="780"/>
    <x v="5"/>
    <x v="2"/>
  </r>
  <r>
    <x v="0"/>
    <x v="127"/>
    <x v="1"/>
    <n v="15"/>
    <n v="800"/>
    <x v="2"/>
    <x v="2"/>
  </r>
  <r>
    <x v="0"/>
    <x v="127"/>
    <x v="0"/>
    <n v="1"/>
    <n v="870"/>
    <x v="38"/>
    <x v="2"/>
  </r>
  <r>
    <x v="0"/>
    <x v="127"/>
    <x v="1"/>
    <n v="11.7546587434374"/>
    <n v="870"/>
    <x v="38"/>
    <x v="2"/>
  </r>
  <r>
    <x v="0"/>
    <x v="128"/>
    <x v="0"/>
    <n v="63.8"/>
    <n v="108"/>
    <x v="0"/>
    <x v="0"/>
  </r>
  <r>
    <x v="0"/>
    <x v="128"/>
    <x v="1"/>
    <n v="77.5"/>
    <n v="108"/>
    <x v="0"/>
    <x v="0"/>
  </r>
  <r>
    <x v="0"/>
    <x v="128"/>
    <x v="0"/>
    <n v="1"/>
    <n v="340"/>
    <x v="13"/>
    <x v="7"/>
  </r>
  <r>
    <x v="0"/>
    <x v="128"/>
    <x v="1"/>
    <n v="0"/>
    <n v="340"/>
    <x v="13"/>
    <x v="7"/>
  </r>
  <r>
    <x v="0"/>
    <x v="128"/>
    <x v="0"/>
    <n v="0"/>
    <n v="400"/>
    <x v="9"/>
    <x v="3"/>
  </r>
  <r>
    <x v="0"/>
    <x v="128"/>
    <x v="1"/>
    <n v="2"/>
    <n v="400"/>
    <x v="9"/>
    <x v="3"/>
  </r>
  <r>
    <x v="0"/>
    <x v="128"/>
    <x v="0"/>
    <n v="0"/>
    <n v="600"/>
    <x v="15"/>
    <x v="1"/>
  </r>
  <r>
    <x v="0"/>
    <x v="128"/>
    <x v="1"/>
    <n v="0"/>
    <n v="600"/>
    <x v="15"/>
    <x v="1"/>
  </r>
  <r>
    <x v="0"/>
    <x v="129"/>
    <x v="0"/>
    <n v="1"/>
    <n v="101"/>
    <x v="0"/>
    <x v="0"/>
  </r>
  <r>
    <x v="0"/>
    <x v="129"/>
    <x v="1"/>
    <n v="6"/>
    <n v="101"/>
    <x v="0"/>
    <x v="0"/>
  </r>
  <r>
    <x v="0"/>
    <x v="130"/>
    <x v="0"/>
    <n v="7.55"/>
    <n v="108"/>
    <x v="0"/>
    <x v="0"/>
  </r>
  <r>
    <x v="0"/>
    <x v="130"/>
    <x v="1"/>
    <n v="14"/>
    <n v="108"/>
    <x v="0"/>
    <x v="0"/>
  </r>
  <r>
    <x v="0"/>
    <x v="131"/>
    <x v="0"/>
    <n v="13"/>
    <n v="101"/>
    <x v="0"/>
    <x v="0"/>
  </r>
  <r>
    <x v="0"/>
    <x v="131"/>
    <x v="1"/>
    <n v="22"/>
    <n v="101"/>
    <x v="0"/>
    <x v="0"/>
  </r>
  <r>
    <x v="0"/>
    <x v="131"/>
    <x v="0"/>
    <n v="0"/>
    <n v="170"/>
    <x v="42"/>
    <x v="0"/>
  </r>
  <r>
    <x v="0"/>
    <x v="131"/>
    <x v="1"/>
    <n v="1"/>
    <n v="170"/>
    <x v="42"/>
    <x v="0"/>
  </r>
  <r>
    <x v="0"/>
    <x v="131"/>
    <x v="0"/>
    <n v="0"/>
    <n v="190"/>
    <x v="44"/>
    <x v="6"/>
  </r>
  <r>
    <x v="0"/>
    <x v="131"/>
    <x v="1"/>
    <n v="0"/>
    <n v="190"/>
    <x v="44"/>
    <x v="6"/>
  </r>
  <r>
    <x v="0"/>
    <x v="131"/>
    <x v="0"/>
    <n v="2"/>
    <n v="200"/>
    <x v="19"/>
    <x v="0"/>
  </r>
  <r>
    <x v="0"/>
    <x v="131"/>
    <x v="1"/>
    <n v="5"/>
    <n v="200"/>
    <x v="19"/>
    <x v="0"/>
  </r>
  <r>
    <x v="0"/>
    <x v="131"/>
    <x v="0"/>
    <n v="1"/>
    <n v="210"/>
    <x v="14"/>
    <x v="0"/>
  </r>
  <r>
    <x v="0"/>
    <x v="131"/>
    <x v="1"/>
    <n v="2"/>
    <n v="210"/>
    <x v="14"/>
    <x v="0"/>
  </r>
  <r>
    <x v="0"/>
    <x v="131"/>
    <x v="0"/>
    <n v="2"/>
    <n v="220"/>
    <x v="20"/>
    <x v="0"/>
  </r>
  <r>
    <x v="0"/>
    <x v="131"/>
    <x v="1"/>
    <n v="4"/>
    <n v="220"/>
    <x v="20"/>
    <x v="0"/>
  </r>
  <r>
    <x v="0"/>
    <x v="131"/>
    <x v="0"/>
    <n v="1"/>
    <n v="230"/>
    <x v="21"/>
    <x v="6"/>
  </r>
  <r>
    <x v="0"/>
    <x v="131"/>
    <x v="1"/>
    <n v="1"/>
    <n v="230"/>
    <x v="21"/>
    <x v="6"/>
  </r>
  <r>
    <x v="0"/>
    <x v="131"/>
    <x v="0"/>
    <n v="1"/>
    <n v="240"/>
    <x v="31"/>
    <x v="6"/>
  </r>
  <r>
    <x v="0"/>
    <x v="131"/>
    <x v="1"/>
    <n v="0"/>
    <n v="240"/>
    <x v="31"/>
    <x v="6"/>
  </r>
  <r>
    <x v="0"/>
    <x v="131"/>
    <x v="0"/>
    <n v="0"/>
    <n v="250"/>
    <x v="45"/>
    <x v="6"/>
  </r>
  <r>
    <x v="0"/>
    <x v="131"/>
    <x v="1"/>
    <n v="1"/>
    <n v="250"/>
    <x v="45"/>
    <x v="6"/>
  </r>
  <r>
    <x v="0"/>
    <x v="131"/>
    <x v="0"/>
    <n v="1"/>
    <n v="260"/>
    <x v="21"/>
    <x v="6"/>
  </r>
  <r>
    <x v="0"/>
    <x v="131"/>
    <x v="1"/>
    <n v="1"/>
    <n v="260"/>
    <x v="21"/>
    <x v="6"/>
  </r>
  <r>
    <x v="0"/>
    <x v="131"/>
    <x v="0"/>
    <n v="2"/>
    <n v="270"/>
    <x v="27"/>
    <x v="0"/>
  </r>
  <r>
    <x v="0"/>
    <x v="131"/>
    <x v="1"/>
    <n v="1"/>
    <n v="270"/>
    <x v="27"/>
    <x v="0"/>
  </r>
  <r>
    <x v="0"/>
    <x v="131"/>
    <x v="0"/>
    <n v="0"/>
    <n v="271"/>
    <x v="27"/>
    <x v="0"/>
  </r>
  <r>
    <x v="0"/>
    <x v="131"/>
    <x v="1"/>
    <n v="0"/>
    <n v="271"/>
    <x v="27"/>
    <x v="0"/>
  </r>
  <r>
    <x v="0"/>
    <x v="131"/>
    <x v="0"/>
    <n v="1"/>
    <n v="276"/>
    <x v="46"/>
    <x v="0"/>
  </r>
  <r>
    <x v="0"/>
    <x v="131"/>
    <x v="1"/>
    <n v="0"/>
    <n v="276"/>
    <x v="46"/>
    <x v="0"/>
  </r>
  <r>
    <x v="0"/>
    <x v="131"/>
    <x v="0"/>
    <n v="0"/>
    <n v="300"/>
    <x v="22"/>
    <x v="7"/>
  </r>
  <r>
    <x v="0"/>
    <x v="131"/>
    <x v="1"/>
    <n v="2"/>
    <n v="300"/>
    <x v="22"/>
    <x v="7"/>
  </r>
  <r>
    <x v="0"/>
    <x v="131"/>
    <x v="0"/>
    <n v="0"/>
    <s v="301a"/>
    <x v="47"/>
    <x v="7"/>
  </r>
  <r>
    <x v="0"/>
    <x v="131"/>
    <x v="1"/>
    <n v="1"/>
    <s v="301a"/>
    <x v="47"/>
    <x v="7"/>
  </r>
  <r>
    <x v="0"/>
    <x v="131"/>
    <x v="0"/>
    <n v="1"/>
    <n v="311"/>
    <x v="16"/>
    <x v="7"/>
  </r>
  <r>
    <x v="0"/>
    <x v="131"/>
    <x v="1"/>
    <n v="2"/>
    <n v="311"/>
    <x v="16"/>
    <x v="7"/>
  </r>
  <r>
    <x v="0"/>
    <x v="131"/>
    <x v="0"/>
    <n v="0"/>
    <n v="320"/>
    <x v="16"/>
    <x v="7"/>
  </r>
  <r>
    <x v="0"/>
    <x v="131"/>
    <x v="1"/>
    <n v="1"/>
    <n v="320"/>
    <x v="16"/>
    <x v="7"/>
  </r>
  <r>
    <x v="0"/>
    <x v="131"/>
    <x v="0"/>
    <n v="0"/>
    <n v="340"/>
    <x v="13"/>
    <x v="7"/>
  </r>
  <r>
    <x v="0"/>
    <x v="131"/>
    <x v="1"/>
    <n v="1"/>
    <n v="340"/>
    <x v="13"/>
    <x v="7"/>
  </r>
  <r>
    <x v="0"/>
    <x v="131"/>
    <x v="0"/>
    <n v="0"/>
    <n v="350"/>
    <x v="26"/>
    <x v="7"/>
  </r>
  <r>
    <x v="0"/>
    <x v="131"/>
    <x v="1"/>
    <n v="1"/>
    <n v="350"/>
    <x v="26"/>
    <x v="7"/>
  </r>
  <r>
    <x v="0"/>
    <x v="131"/>
    <x v="0"/>
    <n v="0"/>
    <n v="355"/>
    <x v="33"/>
    <x v="7"/>
  </r>
  <r>
    <x v="0"/>
    <x v="131"/>
    <x v="1"/>
    <n v="1"/>
    <n v="355"/>
    <x v="33"/>
    <x v="7"/>
  </r>
  <r>
    <x v="0"/>
    <x v="131"/>
    <x v="0"/>
    <n v="0"/>
    <n v="356"/>
    <x v="33"/>
    <x v="7"/>
  </r>
  <r>
    <x v="0"/>
    <x v="131"/>
    <x v="1"/>
    <n v="1"/>
    <n v="356"/>
    <x v="33"/>
    <x v="7"/>
  </r>
  <r>
    <x v="0"/>
    <x v="131"/>
    <x v="0"/>
    <n v="1"/>
    <n v="370"/>
    <x v="34"/>
    <x v="7"/>
  </r>
  <r>
    <x v="0"/>
    <x v="131"/>
    <x v="1"/>
    <n v="0"/>
    <n v="370"/>
    <x v="34"/>
    <x v="7"/>
  </r>
  <r>
    <x v="0"/>
    <x v="131"/>
    <x v="0"/>
    <n v="1"/>
    <n v="380"/>
    <x v="48"/>
    <x v="3"/>
  </r>
  <r>
    <x v="0"/>
    <x v="131"/>
    <x v="1"/>
    <n v="0"/>
    <n v="380"/>
    <x v="48"/>
    <x v="3"/>
  </r>
  <r>
    <x v="0"/>
    <x v="131"/>
    <x v="0"/>
    <n v="0"/>
    <n v="400"/>
    <x v="9"/>
    <x v="3"/>
  </r>
  <r>
    <x v="0"/>
    <x v="131"/>
    <x v="1"/>
    <n v="1"/>
    <n v="400"/>
    <x v="9"/>
    <x v="3"/>
  </r>
  <r>
    <x v="0"/>
    <x v="131"/>
    <x v="0"/>
    <n v="1"/>
    <n v="415"/>
    <x v="4"/>
    <x v="3"/>
  </r>
  <r>
    <x v="0"/>
    <x v="131"/>
    <x v="1"/>
    <n v="0"/>
    <n v="415"/>
    <x v="4"/>
    <x v="3"/>
  </r>
  <r>
    <x v="0"/>
    <x v="131"/>
    <x v="0"/>
    <n v="0"/>
    <n v="425"/>
    <x v="9"/>
    <x v="3"/>
  </r>
  <r>
    <x v="0"/>
    <x v="131"/>
    <x v="1"/>
    <n v="1"/>
    <n v="425"/>
    <x v="9"/>
    <x v="3"/>
  </r>
  <r>
    <x v="0"/>
    <x v="131"/>
    <x v="0"/>
    <n v="1"/>
    <n v="450"/>
    <x v="40"/>
    <x v="3"/>
  </r>
  <r>
    <x v="0"/>
    <x v="131"/>
    <x v="1"/>
    <n v="0"/>
    <n v="450"/>
    <x v="40"/>
    <x v="3"/>
  </r>
  <r>
    <x v="0"/>
    <x v="131"/>
    <x v="0"/>
    <n v="0"/>
    <n v="465"/>
    <x v="40"/>
    <x v="3"/>
  </r>
  <r>
    <x v="0"/>
    <x v="131"/>
    <x v="1"/>
    <n v="0"/>
    <n v="465"/>
    <x v="40"/>
    <x v="3"/>
  </r>
  <r>
    <x v="0"/>
    <x v="131"/>
    <x v="0"/>
    <n v="1"/>
    <n v="470"/>
    <x v="9"/>
    <x v="3"/>
  </r>
  <r>
    <x v="0"/>
    <x v="131"/>
    <x v="1"/>
    <n v="0"/>
    <n v="470"/>
    <x v="9"/>
    <x v="3"/>
  </r>
  <r>
    <x v="0"/>
    <x v="131"/>
    <x v="0"/>
    <n v="1"/>
    <n v="510"/>
    <x v="10"/>
    <x v="3"/>
  </r>
  <r>
    <x v="0"/>
    <x v="131"/>
    <x v="1"/>
    <n v="0"/>
    <n v="510"/>
    <x v="10"/>
    <x v="3"/>
  </r>
  <r>
    <x v="0"/>
    <x v="131"/>
    <x v="0"/>
    <n v="0"/>
    <n v="531"/>
    <x v="6"/>
    <x v="4"/>
  </r>
  <r>
    <x v="0"/>
    <x v="131"/>
    <x v="1"/>
    <n v="1"/>
    <n v="531"/>
    <x v="6"/>
    <x v="4"/>
  </r>
  <r>
    <x v="0"/>
    <x v="131"/>
    <x v="0"/>
    <n v="0"/>
    <n v="540"/>
    <x v="35"/>
    <x v="4"/>
  </r>
  <r>
    <x v="0"/>
    <x v="131"/>
    <x v="1"/>
    <n v="1"/>
    <n v="540"/>
    <x v="35"/>
    <x v="4"/>
  </r>
  <r>
    <x v="0"/>
    <x v="131"/>
    <x v="0"/>
    <n v="1"/>
    <n v="545"/>
    <x v="12"/>
    <x v="4"/>
  </r>
  <r>
    <x v="0"/>
    <x v="131"/>
    <x v="1"/>
    <n v="0"/>
    <n v="545"/>
    <x v="12"/>
    <x v="4"/>
  </r>
  <r>
    <x v="0"/>
    <x v="131"/>
    <x v="0"/>
    <n v="1"/>
    <n v="550"/>
    <x v="18"/>
    <x v="4"/>
  </r>
  <r>
    <x v="0"/>
    <x v="131"/>
    <x v="1"/>
    <n v="0"/>
    <n v="550"/>
    <x v="18"/>
    <x v="4"/>
  </r>
  <r>
    <x v="0"/>
    <x v="131"/>
    <x v="0"/>
    <n v="1"/>
    <n v="551"/>
    <x v="18"/>
    <x v="4"/>
  </r>
  <r>
    <x v="0"/>
    <x v="131"/>
    <x v="1"/>
    <n v="0"/>
    <n v="551"/>
    <x v="18"/>
    <x v="4"/>
  </r>
  <r>
    <x v="0"/>
    <x v="131"/>
    <x v="0"/>
    <n v="0"/>
    <n v="560"/>
    <x v="18"/>
    <x v="4"/>
  </r>
  <r>
    <x v="0"/>
    <x v="131"/>
    <x v="1"/>
    <n v="1"/>
    <n v="560"/>
    <x v="18"/>
    <x v="4"/>
  </r>
  <r>
    <x v="0"/>
    <x v="131"/>
    <x v="0"/>
    <n v="1"/>
    <s v="560a"/>
    <x v="49"/>
    <x v="4"/>
  </r>
  <r>
    <x v="0"/>
    <x v="131"/>
    <x v="1"/>
    <n v="0"/>
    <s v="560a"/>
    <x v="49"/>
    <x v="4"/>
  </r>
  <r>
    <x v="0"/>
    <x v="131"/>
    <x v="0"/>
    <n v="1"/>
    <n v="565"/>
    <x v="18"/>
    <x v="4"/>
  </r>
  <r>
    <x v="0"/>
    <x v="131"/>
    <x v="1"/>
    <n v="0"/>
    <n v="565"/>
    <x v="18"/>
    <x v="4"/>
  </r>
  <r>
    <x v="0"/>
    <x v="131"/>
    <x v="0"/>
    <n v="0"/>
    <n v="580"/>
    <x v="1"/>
    <x v="1"/>
  </r>
  <r>
    <x v="0"/>
    <x v="131"/>
    <x v="1"/>
    <n v="1"/>
    <n v="580"/>
    <x v="1"/>
    <x v="1"/>
  </r>
  <r>
    <x v="0"/>
    <x v="131"/>
    <x v="0"/>
    <n v="2"/>
    <n v="600"/>
    <x v="15"/>
    <x v="1"/>
  </r>
  <r>
    <x v="0"/>
    <x v="131"/>
    <x v="1"/>
    <n v="3"/>
    <n v="600"/>
    <x v="15"/>
    <x v="1"/>
  </r>
  <r>
    <x v="0"/>
    <x v="131"/>
    <x v="0"/>
    <n v="0"/>
    <s v="601a"/>
    <x v="50"/>
    <x v="1"/>
  </r>
  <r>
    <x v="0"/>
    <x v="131"/>
    <x v="1"/>
    <n v="1"/>
    <s v="601a"/>
    <x v="50"/>
    <x v="1"/>
  </r>
  <r>
    <x v="0"/>
    <x v="131"/>
    <x v="0"/>
    <n v="0"/>
    <s v="601b"/>
    <x v="51"/>
    <x v="1"/>
  </r>
  <r>
    <x v="0"/>
    <x v="131"/>
    <x v="1"/>
    <n v="1"/>
    <s v="601b"/>
    <x v="51"/>
    <x v="1"/>
  </r>
  <r>
    <x v="0"/>
    <x v="131"/>
    <x v="0"/>
    <n v="0"/>
    <n v="620"/>
    <x v="41"/>
    <x v="1"/>
  </r>
  <r>
    <x v="0"/>
    <x v="131"/>
    <x v="1"/>
    <n v="1"/>
    <n v="620"/>
    <x v="41"/>
    <x v="1"/>
  </r>
  <r>
    <x v="0"/>
    <x v="131"/>
    <x v="0"/>
    <n v="1"/>
    <n v="625"/>
    <x v="1"/>
    <x v="1"/>
  </r>
  <r>
    <x v="0"/>
    <x v="131"/>
    <x v="1"/>
    <n v="0"/>
    <n v="625"/>
    <x v="1"/>
    <x v="1"/>
  </r>
  <r>
    <x v="0"/>
    <x v="131"/>
    <x v="0"/>
    <n v="0"/>
    <n v="630"/>
    <x v="15"/>
    <x v="1"/>
  </r>
  <r>
    <x v="0"/>
    <x v="131"/>
    <x v="1"/>
    <n v="0"/>
    <n v="630"/>
    <x v="15"/>
    <x v="1"/>
  </r>
  <r>
    <x v="0"/>
    <x v="131"/>
    <x v="0"/>
    <n v="0"/>
    <n v="640"/>
    <x v="8"/>
    <x v="1"/>
  </r>
  <r>
    <x v="0"/>
    <x v="131"/>
    <x v="1"/>
    <n v="1"/>
    <n v="640"/>
    <x v="8"/>
    <x v="1"/>
  </r>
  <r>
    <x v="0"/>
    <x v="131"/>
    <x v="0"/>
    <n v="0"/>
    <n v="641"/>
    <x v="8"/>
    <x v="1"/>
  </r>
  <r>
    <x v="0"/>
    <x v="131"/>
    <x v="1"/>
    <n v="1"/>
    <n v="641"/>
    <x v="8"/>
    <x v="1"/>
  </r>
  <r>
    <x v="0"/>
    <x v="131"/>
    <x v="0"/>
    <n v="0"/>
    <n v="660"/>
    <x v="52"/>
    <x v="1"/>
  </r>
  <r>
    <x v="0"/>
    <x v="131"/>
    <x v="1"/>
    <n v="1"/>
    <n v="660"/>
    <x v="52"/>
    <x v="1"/>
  </r>
  <r>
    <x v="0"/>
    <x v="131"/>
    <x v="0"/>
    <n v="0"/>
    <n v="671"/>
    <x v="8"/>
    <x v="1"/>
  </r>
  <r>
    <x v="0"/>
    <x v="131"/>
    <x v="1"/>
    <n v="1"/>
    <n v="671"/>
    <x v="8"/>
    <x v="1"/>
  </r>
  <r>
    <x v="0"/>
    <x v="131"/>
    <x v="0"/>
    <n v="1"/>
    <n v="685"/>
    <x v="43"/>
    <x v="1"/>
  </r>
  <r>
    <x v="0"/>
    <x v="131"/>
    <x v="1"/>
    <n v="0"/>
    <n v="685"/>
    <x v="43"/>
    <x v="1"/>
  </r>
  <r>
    <x v="0"/>
    <x v="131"/>
    <x v="0"/>
    <n v="1"/>
    <n v="690"/>
    <x v="36"/>
    <x v="5"/>
  </r>
  <r>
    <x v="0"/>
    <x v="131"/>
    <x v="1"/>
    <n v="0"/>
    <n v="690"/>
    <x v="36"/>
    <x v="5"/>
  </r>
  <r>
    <x v="0"/>
    <x v="131"/>
    <x v="0"/>
    <n v="1"/>
    <n v="700"/>
    <x v="7"/>
    <x v="5"/>
  </r>
  <r>
    <x v="0"/>
    <x v="131"/>
    <x v="1"/>
    <n v="1"/>
    <n v="700"/>
    <x v="7"/>
    <x v="5"/>
  </r>
  <r>
    <x v="0"/>
    <x v="131"/>
    <x v="0"/>
    <n v="0"/>
    <n v="701"/>
    <x v="7"/>
    <x v="5"/>
  </r>
  <r>
    <x v="0"/>
    <x v="131"/>
    <x v="1"/>
    <n v="0"/>
    <n v="701"/>
    <x v="7"/>
    <x v="5"/>
  </r>
  <r>
    <x v="0"/>
    <x v="131"/>
    <x v="0"/>
    <n v="1"/>
    <n v="710"/>
    <x v="30"/>
    <x v="5"/>
  </r>
  <r>
    <x v="0"/>
    <x v="131"/>
    <x v="1"/>
    <n v="0"/>
    <n v="710"/>
    <x v="30"/>
    <x v="5"/>
  </r>
  <r>
    <x v="0"/>
    <x v="131"/>
    <x v="0"/>
    <n v="1"/>
    <n v="735"/>
    <x v="24"/>
    <x v="5"/>
  </r>
  <r>
    <x v="0"/>
    <x v="131"/>
    <x v="1"/>
    <n v="1"/>
    <n v="735"/>
    <x v="24"/>
    <x v="5"/>
  </r>
  <r>
    <x v="0"/>
    <x v="131"/>
    <x v="0"/>
    <n v="0"/>
    <n v="740"/>
    <x v="24"/>
    <x v="5"/>
  </r>
  <r>
    <x v="0"/>
    <x v="131"/>
    <x v="1"/>
    <n v="1"/>
    <n v="740"/>
    <x v="24"/>
    <x v="5"/>
  </r>
  <r>
    <x v="0"/>
    <x v="131"/>
    <x v="0"/>
    <n v="1"/>
    <n v="750"/>
    <x v="24"/>
    <x v="5"/>
  </r>
  <r>
    <x v="0"/>
    <x v="131"/>
    <x v="1"/>
    <n v="0"/>
    <n v="750"/>
    <x v="24"/>
    <x v="5"/>
  </r>
  <r>
    <x v="0"/>
    <x v="131"/>
    <x v="0"/>
    <n v="0"/>
    <n v="760"/>
    <x v="53"/>
    <x v="5"/>
  </r>
  <r>
    <x v="0"/>
    <x v="131"/>
    <x v="1"/>
    <n v="1"/>
    <n v="760"/>
    <x v="53"/>
    <x v="5"/>
  </r>
  <r>
    <x v="0"/>
    <x v="131"/>
    <x v="0"/>
    <n v="1"/>
    <n v="765"/>
    <x v="29"/>
    <x v="5"/>
  </r>
  <r>
    <x v="0"/>
    <x v="131"/>
    <x v="1"/>
    <n v="0"/>
    <n v="765"/>
    <x v="29"/>
    <x v="5"/>
  </r>
  <r>
    <x v="0"/>
    <x v="131"/>
    <x v="0"/>
    <n v="1"/>
    <n v="780"/>
    <x v="5"/>
    <x v="2"/>
  </r>
  <r>
    <x v="0"/>
    <x v="131"/>
    <x v="1"/>
    <n v="1"/>
    <n v="780"/>
    <x v="5"/>
    <x v="2"/>
  </r>
  <r>
    <x v="0"/>
    <x v="131"/>
    <x v="0"/>
    <n v="0"/>
    <n v="790"/>
    <x v="5"/>
    <x v="2"/>
  </r>
  <r>
    <x v="0"/>
    <x v="131"/>
    <x v="1"/>
    <n v="0"/>
    <n v="790"/>
    <x v="5"/>
    <x v="2"/>
  </r>
  <r>
    <x v="0"/>
    <x v="131"/>
    <x v="0"/>
    <n v="2"/>
    <n v="800"/>
    <x v="2"/>
    <x v="2"/>
  </r>
  <r>
    <x v="0"/>
    <x v="131"/>
    <x v="1"/>
    <n v="0"/>
    <n v="800"/>
    <x v="2"/>
    <x v="2"/>
  </r>
  <r>
    <x v="0"/>
    <x v="131"/>
    <x v="0"/>
    <n v="0"/>
    <n v="801"/>
    <x v="2"/>
    <x v="2"/>
  </r>
  <r>
    <x v="0"/>
    <x v="131"/>
    <x v="1"/>
    <n v="1"/>
    <n v="801"/>
    <x v="2"/>
    <x v="2"/>
  </r>
  <r>
    <x v="0"/>
    <x v="131"/>
    <x v="0"/>
    <n v="0"/>
    <s v="801b"/>
    <x v="3"/>
    <x v="2"/>
  </r>
  <r>
    <x v="0"/>
    <x v="131"/>
    <x v="1"/>
    <n v="2"/>
    <s v="801b"/>
    <x v="3"/>
    <x v="2"/>
  </r>
  <r>
    <x v="0"/>
    <x v="131"/>
    <x v="0"/>
    <n v="0"/>
    <n v="810"/>
    <x v="17"/>
    <x v="2"/>
  </r>
  <r>
    <x v="0"/>
    <x v="131"/>
    <x v="1"/>
    <n v="1"/>
    <n v="810"/>
    <x v="17"/>
    <x v="2"/>
  </r>
  <r>
    <x v="0"/>
    <x v="131"/>
    <x v="0"/>
    <n v="0"/>
    <n v="815"/>
    <x v="28"/>
    <x v="2"/>
  </r>
  <r>
    <x v="0"/>
    <x v="131"/>
    <x v="1"/>
    <n v="1"/>
    <n v="815"/>
    <x v="28"/>
    <x v="2"/>
  </r>
  <r>
    <x v="0"/>
    <x v="131"/>
    <x v="0"/>
    <n v="0"/>
    <n v="820"/>
    <x v="2"/>
    <x v="2"/>
  </r>
  <r>
    <x v="0"/>
    <x v="131"/>
    <x v="1"/>
    <n v="1"/>
    <n v="820"/>
    <x v="2"/>
    <x v="2"/>
  </r>
  <r>
    <x v="0"/>
    <x v="131"/>
    <x v="0"/>
    <n v="0"/>
    <n v="845"/>
    <x v="54"/>
    <x v="2"/>
  </r>
  <r>
    <x v="0"/>
    <x v="131"/>
    <x v="1"/>
    <n v="1"/>
    <n v="845"/>
    <x v="54"/>
    <x v="2"/>
  </r>
  <r>
    <x v="0"/>
    <x v="131"/>
    <x v="0"/>
    <n v="2"/>
    <n v="851"/>
    <x v="55"/>
    <x v="2"/>
  </r>
  <r>
    <x v="0"/>
    <x v="131"/>
    <x v="1"/>
    <n v="0"/>
    <n v="851"/>
    <x v="55"/>
    <x v="2"/>
  </r>
  <r>
    <x v="0"/>
    <x v="131"/>
    <x v="0"/>
    <n v="0"/>
    <n v="861"/>
    <x v="39"/>
    <x v="2"/>
  </r>
  <r>
    <x v="0"/>
    <x v="131"/>
    <x v="1"/>
    <n v="1"/>
    <n v="861"/>
    <x v="39"/>
    <x v="2"/>
  </r>
  <r>
    <x v="0"/>
    <x v="131"/>
    <x v="0"/>
    <n v="0"/>
    <n v="870"/>
    <x v="38"/>
    <x v="2"/>
  </r>
  <r>
    <x v="0"/>
    <x v="131"/>
    <x v="1"/>
    <n v="1"/>
    <n v="870"/>
    <x v="38"/>
    <x v="2"/>
  </r>
  <r>
    <x v="0"/>
    <x v="131"/>
    <x v="0"/>
    <n v="0"/>
    <n v="880"/>
    <x v="37"/>
    <x v="2"/>
  </r>
  <r>
    <x v="0"/>
    <x v="131"/>
    <x v="1"/>
    <n v="1"/>
    <n v="880"/>
    <x v="37"/>
    <x v="2"/>
  </r>
  <r>
    <x v="0"/>
    <x v="131"/>
    <x v="0"/>
    <n v="0"/>
    <n v="900"/>
    <x v="23"/>
    <x v="2"/>
  </r>
  <r>
    <x v="0"/>
    <x v="131"/>
    <x v="1"/>
    <n v="2"/>
    <n v="900"/>
    <x v="23"/>
    <x v="2"/>
  </r>
  <r>
    <x v="0"/>
    <x v="132"/>
    <x v="0"/>
    <n v="62.2"/>
    <n v="105"/>
    <x v="0"/>
    <x v="0"/>
  </r>
  <r>
    <x v="0"/>
    <x v="132"/>
    <x v="1"/>
    <n v="39"/>
    <n v="105"/>
    <x v="0"/>
    <x v="0"/>
  </r>
  <r>
    <x v="0"/>
    <x v="132"/>
    <x v="0"/>
    <n v="7"/>
    <n v="600"/>
    <x v="15"/>
    <x v="1"/>
  </r>
  <r>
    <x v="0"/>
    <x v="132"/>
    <x v="1"/>
    <n v="10"/>
    <n v="600"/>
    <x v="15"/>
    <x v="1"/>
  </r>
  <r>
    <x v="0"/>
    <x v="133"/>
    <x v="0"/>
    <n v="69.115193215254095"/>
    <n v="150"/>
    <x v="0"/>
    <x v="0"/>
  </r>
  <r>
    <x v="0"/>
    <x v="133"/>
    <x v="1"/>
    <n v="16.370096301852001"/>
    <n v="150"/>
    <x v="0"/>
    <x v="0"/>
  </r>
  <r>
    <x v="0"/>
    <x v="134"/>
    <x v="0"/>
    <n v="8.6117000000000008"/>
    <n v="150"/>
    <x v="0"/>
    <x v="0"/>
  </r>
  <r>
    <x v="0"/>
    <x v="134"/>
    <x v="1"/>
    <n v="2"/>
    <n v="150"/>
    <x v="0"/>
    <x v="0"/>
  </r>
  <r>
    <x v="0"/>
    <x v="135"/>
    <x v="0"/>
    <n v="1"/>
    <n v="150"/>
    <x v="0"/>
    <x v="0"/>
  </r>
  <r>
    <x v="0"/>
    <x v="136"/>
    <x v="0"/>
    <n v="81.956484705475106"/>
    <n v="150"/>
    <x v="0"/>
    <x v="0"/>
  </r>
  <r>
    <x v="0"/>
    <x v="136"/>
    <x v="1"/>
    <n v="27.936275849535601"/>
    <n v="150"/>
    <x v="0"/>
    <x v="0"/>
  </r>
  <r>
    <x v="0"/>
    <x v="137"/>
    <x v="0"/>
    <n v="82.561305884728498"/>
    <n v="150"/>
    <x v="0"/>
    <x v="0"/>
  </r>
  <r>
    <x v="0"/>
    <x v="137"/>
    <x v="1"/>
    <n v="32.15"/>
    <n v="150"/>
    <x v="0"/>
    <x v="0"/>
  </r>
  <r>
    <x v="0"/>
    <x v="138"/>
    <x v="0"/>
    <n v="43.853198511509802"/>
    <n v="101"/>
    <x v="0"/>
    <x v="0"/>
  </r>
  <r>
    <x v="0"/>
    <x v="138"/>
    <x v="1"/>
    <n v="16.138469970576399"/>
    <n v="101"/>
    <x v="0"/>
    <x v="0"/>
  </r>
  <r>
    <x v="0"/>
    <x v="139"/>
    <x v="0"/>
    <n v="36.902099999999997"/>
    <n v="113"/>
    <x v="0"/>
    <x v="0"/>
  </r>
  <r>
    <x v="0"/>
    <x v="139"/>
    <x v="1"/>
    <n v="20.29"/>
    <n v="113"/>
    <x v="0"/>
    <x v="0"/>
  </r>
  <r>
    <x v="0"/>
    <x v="140"/>
    <x v="0"/>
    <n v="3.4"/>
    <n v="150"/>
    <x v="0"/>
    <x v="0"/>
  </r>
  <r>
    <x v="0"/>
    <x v="140"/>
    <x v="1"/>
    <n v="4.45"/>
    <n v="150"/>
    <x v="0"/>
    <x v="0"/>
  </r>
  <r>
    <x v="0"/>
    <x v="141"/>
    <x v="0"/>
    <n v="1.8"/>
    <n v="400"/>
    <x v="9"/>
    <x v="3"/>
  </r>
  <r>
    <x v="0"/>
    <x v="141"/>
    <x v="1"/>
    <n v="1"/>
    <n v="400"/>
    <x v="9"/>
    <x v="3"/>
  </r>
  <r>
    <x v="0"/>
    <x v="142"/>
    <x v="0"/>
    <n v="18.55"/>
    <n v="110"/>
    <x v="0"/>
    <x v="0"/>
  </r>
  <r>
    <x v="0"/>
    <x v="142"/>
    <x v="1"/>
    <n v="29.8"/>
    <n v="110"/>
    <x v="0"/>
    <x v="0"/>
  </r>
  <r>
    <x v="0"/>
    <x v="142"/>
    <x v="0"/>
    <n v="1"/>
    <n v="700"/>
    <x v="7"/>
    <x v="5"/>
  </r>
  <r>
    <x v="0"/>
    <x v="142"/>
    <x v="1"/>
    <n v="4"/>
    <n v="700"/>
    <x v="7"/>
    <x v="5"/>
  </r>
  <r>
    <x v="0"/>
    <x v="142"/>
    <x v="0"/>
    <n v="1"/>
    <n v="810"/>
    <x v="17"/>
    <x v="2"/>
  </r>
  <r>
    <x v="0"/>
    <x v="142"/>
    <x v="1"/>
    <n v="4"/>
    <n v="810"/>
    <x v="17"/>
    <x v="2"/>
  </r>
  <r>
    <x v="0"/>
    <x v="142"/>
    <x v="0"/>
    <n v="0"/>
    <n v="400"/>
    <x v="9"/>
    <x v="3"/>
  </r>
  <r>
    <x v="0"/>
    <x v="142"/>
    <x v="1"/>
    <n v="1"/>
    <n v="400"/>
    <x v="9"/>
    <x v="3"/>
  </r>
  <r>
    <x v="0"/>
    <x v="142"/>
    <x v="0"/>
    <n v="1.25"/>
    <n v="230"/>
    <x v="21"/>
    <x v="6"/>
  </r>
  <r>
    <x v="0"/>
    <x v="142"/>
    <x v="1"/>
    <n v="1"/>
    <n v="230"/>
    <x v="21"/>
    <x v="6"/>
  </r>
  <r>
    <x v="0"/>
    <x v="142"/>
    <x v="0"/>
    <n v="0.5"/>
    <n v="550"/>
    <x v="18"/>
    <x v="4"/>
  </r>
  <r>
    <x v="0"/>
    <x v="142"/>
    <x v="1"/>
    <n v="1"/>
    <n v="550"/>
    <x v="18"/>
    <x v="4"/>
  </r>
  <r>
    <x v="0"/>
    <x v="142"/>
    <x v="0"/>
    <n v="0"/>
    <n v="300"/>
    <x v="22"/>
    <x v="7"/>
  </r>
  <r>
    <x v="0"/>
    <x v="142"/>
    <x v="1"/>
    <n v="1"/>
    <n v="300"/>
    <x v="22"/>
    <x v="7"/>
  </r>
  <r>
    <x v="0"/>
    <x v="142"/>
    <x v="0"/>
    <n v="1"/>
    <n v="600"/>
    <x v="15"/>
    <x v="1"/>
  </r>
  <r>
    <x v="0"/>
    <x v="142"/>
    <x v="1"/>
    <n v="5"/>
    <n v="600"/>
    <x v="15"/>
    <x v="1"/>
  </r>
  <r>
    <x v="0"/>
    <x v="143"/>
    <x v="0"/>
    <n v="3.5"/>
    <n v="105"/>
    <x v="0"/>
    <x v="0"/>
  </r>
  <r>
    <x v="0"/>
    <x v="143"/>
    <x v="1"/>
    <n v="0.9"/>
    <n v="105"/>
    <x v="0"/>
    <x v="0"/>
  </r>
  <r>
    <x v="0"/>
    <x v="144"/>
    <x v="0"/>
    <n v="4.9000000000000004"/>
    <n v="600"/>
    <x v="15"/>
    <x v="1"/>
  </r>
  <r>
    <x v="0"/>
    <x v="144"/>
    <x v="1"/>
    <n v="1"/>
    <n v="600"/>
    <x v="15"/>
    <x v="1"/>
  </r>
  <r>
    <x v="0"/>
    <x v="145"/>
    <x v="0"/>
    <n v="16.600000000000001"/>
    <n v="103"/>
    <x v="0"/>
    <x v="0"/>
  </r>
  <r>
    <x v="0"/>
    <x v="145"/>
    <x v="1"/>
    <n v="2"/>
    <n v="103"/>
    <x v="0"/>
    <x v="0"/>
  </r>
  <r>
    <x v="0"/>
    <x v="146"/>
    <x v="0"/>
    <n v="1"/>
    <n v="150"/>
    <x v="0"/>
    <x v="0"/>
  </r>
  <r>
    <x v="0"/>
    <x v="147"/>
    <x v="0"/>
    <n v="378.088234333353"/>
    <n v="600"/>
    <x v="15"/>
    <x v="1"/>
  </r>
  <r>
    <x v="0"/>
    <x v="147"/>
    <x v="1"/>
    <n v="88.343811596376796"/>
    <n v="600"/>
    <x v="15"/>
    <x v="1"/>
  </r>
  <r>
    <x v="0"/>
    <x v="147"/>
    <x v="0"/>
    <n v="13.812197571107101"/>
    <n v="603"/>
    <x v="15"/>
    <x v="1"/>
  </r>
  <r>
    <x v="0"/>
    <x v="148"/>
    <x v="0"/>
    <n v="1892.0265216350299"/>
    <n v="101"/>
    <x v="0"/>
    <x v="0"/>
  </r>
  <r>
    <x v="0"/>
    <x v="148"/>
    <x v="1"/>
    <n v="490.39405788957498"/>
    <n v="101"/>
    <x v="0"/>
    <x v="0"/>
  </r>
  <r>
    <x v="0"/>
    <x v="148"/>
    <x v="0"/>
    <n v="74.117102798130702"/>
    <n v="104"/>
    <x v="0"/>
    <x v="0"/>
  </r>
  <r>
    <x v="0"/>
    <x v="148"/>
    <x v="1"/>
    <n v="65.538665257024206"/>
    <n v="104"/>
    <x v="0"/>
    <x v="0"/>
  </r>
  <r>
    <x v="0"/>
    <x v="148"/>
    <x v="0"/>
    <n v="90.049553920267698"/>
    <n v="105"/>
    <x v="0"/>
    <x v="0"/>
  </r>
  <r>
    <x v="0"/>
    <x v="148"/>
    <x v="1"/>
    <n v="28.284600000000001"/>
    <n v="105"/>
    <x v="0"/>
    <x v="0"/>
  </r>
  <r>
    <x v="0"/>
    <x v="148"/>
    <x v="0"/>
    <n v="966.06954314890697"/>
    <n v="108"/>
    <x v="0"/>
    <x v="0"/>
  </r>
  <r>
    <x v="0"/>
    <x v="148"/>
    <x v="1"/>
    <n v="214.50144096809501"/>
    <n v="108"/>
    <x v="0"/>
    <x v="0"/>
  </r>
  <r>
    <x v="0"/>
    <x v="148"/>
    <x v="0"/>
    <n v="51.327183193907601"/>
    <n v="110"/>
    <x v="0"/>
    <x v="0"/>
  </r>
  <r>
    <x v="0"/>
    <x v="148"/>
    <x v="1"/>
    <n v="26.822346789361301"/>
    <n v="110"/>
    <x v="0"/>
    <x v="0"/>
  </r>
  <r>
    <x v="0"/>
    <x v="148"/>
    <x v="0"/>
    <n v="112.210108025154"/>
    <n v="200"/>
    <x v="19"/>
    <x v="0"/>
  </r>
  <r>
    <x v="0"/>
    <x v="148"/>
    <x v="1"/>
    <n v="2.8"/>
    <n v="200"/>
    <x v="19"/>
    <x v="0"/>
  </r>
  <r>
    <x v="0"/>
    <x v="148"/>
    <x v="0"/>
    <n v="44.897651664455097"/>
    <n v="210"/>
    <x v="14"/>
    <x v="0"/>
  </r>
  <r>
    <x v="0"/>
    <x v="148"/>
    <x v="1"/>
    <n v="8.968"/>
    <n v="210"/>
    <x v="14"/>
    <x v="0"/>
  </r>
  <r>
    <x v="0"/>
    <x v="149"/>
    <x v="0"/>
    <n v="1"/>
    <n v="150"/>
    <x v="0"/>
    <x v="0"/>
  </r>
  <r>
    <x v="0"/>
    <x v="150"/>
    <x v="0"/>
    <n v="6.0354999999999999"/>
    <n v="150"/>
    <x v="0"/>
    <x v="0"/>
  </r>
  <r>
    <x v="0"/>
    <x v="150"/>
    <x v="1"/>
    <n v="4"/>
    <n v="150"/>
    <x v="0"/>
    <x v="0"/>
  </r>
  <r>
    <x v="0"/>
    <x v="151"/>
    <x v="0"/>
    <n v="61.4892716840709"/>
    <n v="220"/>
    <x v="20"/>
    <x v="0"/>
  </r>
  <r>
    <x v="0"/>
    <x v="151"/>
    <x v="1"/>
    <n v="2.9093991749841299"/>
    <n v="220"/>
    <x v="20"/>
    <x v="0"/>
  </r>
  <r>
    <x v="0"/>
    <x v="152"/>
    <x v="0"/>
    <n v="21.36"/>
    <n v="210"/>
    <x v="14"/>
    <x v="0"/>
  </r>
  <r>
    <x v="0"/>
    <x v="152"/>
    <x v="1"/>
    <n v="2.7"/>
    <n v="210"/>
    <x v="14"/>
    <x v="0"/>
  </r>
  <r>
    <x v="0"/>
    <x v="152"/>
    <x v="0"/>
    <n v="51.45"/>
    <n v="220"/>
    <x v="20"/>
    <x v="0"/>
  </r>
  <r>
    <x v="0"/>
    <x v="152"/>
    <x v="1"/>
    <n v="8.48"/>
    <n v="220"/>
    <x v="20"/>
    <x v="0"/>
  </r>
  <r>
    <x v="0"/>
    <x v="152"/>
    <x v="0"/>
    <n v="17.97"/>
    <n v="200"/>
    <x v="19"/>
    <x v="0"/>
  </r>
  <r>
    <x v="0"/>
    <x v="152"/>
    <x v="1"/>
    <n v="3.4"/>
    <n v="200"/>
    <x v="19"/>
    <x v="0"/>
  </r>
  <r>
    <x v="0"/>
    <x v="152"/>
    <x v="0"/>
    <n v="82.67"/>
    <n v="201"/>
    <x v="19"/>
    <x v="0"/>
  </r>
  <r>
    <x v="0"/>
    <x v="152"/>
    <x v="0"/>
    <n v="3.6"/>
    <n v="201"/>
    <x v="19"/>
    <x v="0"/>
  </r>
  <r>
    <x v="0"/>
    <x v="152"/>
    <x v="0"/>
    <n v="19.64"/>
    <n v="270"/>
    <x v="27"/>
    <x v="0"/>
  </r>
  <r>
    <x v="0"/>
    <x v="152"/>
    <x v="1"/>
    <n v="4.7"/>
    <n v="270"/>
    <x v="27"/>
    <x v="0"/>
  </r>
  <r>
    <x v="0"/>
    <x v="152"/>
    <x v="0"/>
    <n v="32.51"/>
    <n v="104"/>
    <x v="0"/>
    <x v="0"/>
  </r>
  <r>
    <x v="0"/>
    <x v="152"/>
    <x v="1"/>
    <n v="6.34"/>
    <n v="104"/>
    <x v="0"/>
    <x v="0"/>
  </r>
  <r>
    <x v="0"/>
    <x v="152"/>
    <x v="0"/>
    <n v="15.64"/>
    <n v="105"/>
    <x v="0"/>
    <x v="0"/>
  </r>
  <r>
    <x v="0"/>
    <x v="152"/>
    <x v="1"/>
    <n v="5.58"/>
    <n v="105"/>
    <x v="0"/>
    <x v="0"/>
  </r>
  <r>
    <x v="0"/>
    <x v="152"/>
    <x v="0"/>
    <n v="17.04"/>
    <n v="107"/>
    <x v="0"/>
    <x v="0"/>
  </r>
  <r>
    <x v="0"/>
    <x v="152"/>
    <x v="1"/>
    <n v="4.58"/>
    <n v="107"/>
    <x v="0"/>
    <x v="0"/>
  </r>
  <r>
    <x v="0"/>
    <x v="152"/>
    <x v="0"/>
    <n v="81.84"/>
    <n v="109"/>
    <x v="0"/>
    <x v="0"/>
  </r>
  <r>
    <x v="0"/>
    <x v="152"/>
    <x v="1"/>
    <n v="26.24"/>
    <n v="109"/>
    <x v="0"/>
    <x v="0"/>
  </r>
  <r>
    <x v="0"/>
    <x v="152"/>
    <x v="0"/>
    <n v="22.23"/>
    <n v="110"/>
    <x v="0"/>
    <x v="0"/>
  </r>
  <r>
    <x v="0"/>
    <x v="152"/>
    <x v="1"/>
    <n v="6.2"/>
    <n v="110"/>
    <x v="0"/>
    <x v="0"/>
  </r>
  <r>
    <x v="0"/>
    <x v="152"/>
    <x v="0"/>
    <n v="17.899999999999999"/>
    <n v="111"/>
    <x v="0"/>
    <x v="0"/>
  </r>
  <r>
    <x v="0"/>
    <x v="152"/>
    <x v="1"/>
    <n v="2.46"/>
    <n v="111"/>
    <x v="0"/>
    <x v="0"/>
  </r>
  <r>
    <x v="0"/>
    <x v="152"/>
    <x v="0"/>
    <n v="23.84"/>
    <n v="112"/>
    <x v="0"/>
    <x v="0"/>
  </r>
  <r>
    <x v="0"/>
    <x v="152"/>
    <x v="0"/>
    <n v="4.5"/>
    <n v="112"/>
    <x v="0"/>
    <x v="0"/>
  </r>
  <r>
    <x v="0"/>
    <x v="152"/>
    <x v="1"/>
    <n v="16.559999999999999"/>
    <n v="170"/>
    <x v="42"/>
    <x v="0"/>
  </r>
  <r>
    <x v="0"/>
    <x v="152"/>
    <x v="0"/>
    <n v="9.15"/>
    <n v="170"/>
    <x v="42"/>
    <x v="0"/>
  </r>
  <r>
    <x v="0"/>
    <x v="153"/>
    <x v="0"/>
    <n v="135.03576967634001"/>
    <n v="300"/>
    <x v="22"/>
    <x v="7"/>
  </r>
  <r>
    <x v="0"/>
    <x v="153"/>
    <x v="1"/>
    <n v="23.255199999999999"/>
    <n v="300"/>
    <x v="22"/>
    <x v="7"/>
  </r>
  <r>
    <x v="0"/>
    <x v="153"/>
    <x v="0"/>
    <n v="9.8361547337448805"/>
    <n v="310"/>
    <x v="16"/>
    <x v="7"/>
  </r>
  <r>
    <x v="0"/>
    <x v="153"/>
    <x v="1"/>
    <n v="3.5538189349795202"/>
    <n v="310"/>
    <x v="16"/>
    <x v="7"/>
  </r>
  <r>
    <x v="0"/>
    <x v="153"/>
    <x v="0"/>
    <n v="23.509301563491601"/>
    <n v="340"/>
    <x v="13"/>
    <x v="7"/>
  </r>
  <r>
    <x v="0"/>
    <x v="153"/>
    <x v="1"/>
    <n v="4.4000000000000004"/>
    <n v="340"/>
    <x v="13"/>
    <x v="7"/>
  </r>
  <r>
    <x v="0"/>
    <x v="153"/>
    <x v="0"/>
    <n v="3.0804707782841998"/>
    <n v="350"/>
    <x v="26"/>
    <x v="7"/>
  </r>
  <r>
    <x v="0"/>
    <x v="153"/>
    <x v="0"/>
    <n v="5"/>
    <n v="355"/>
    <x v="33"/>
    <x v="7"/>
  </r>
  <r>
    <x v="0"/>
    <x v="153"/>
    <x v="0"/>
    <n v="2.24038539202677"/>
    <n v="370"/>
    <x v="34"/>
    <x v="7"/>
  </r>
  <r>
    <x v="0"/>
    <x v="153"/>
    <x v="1"/>
    <n v="1"/>
    <n v="370"/>
    <x v="34"/>
    <x v="7"/>
  </r>
  <r>
    <x v="0"/>
    <x v="153"/>
    <x v="0"/>
    <n v="11.4357779957307"/>
    <n v="510"/>
    <x v="10"/>
    <x v="3"/>
  </r>
  <r>
    <x v="0"/>
    <x v="153"/>
    <x v="1"/>
    <n v="1"/>
    <n v="510"/>
    <x v="10"/>
    <x v="3"/>
  </r>
  <r>
    <x v="0"/>
    <x v="153"/>
    <x v="0"/>
    <n v="24.210931402526999"/>
    <n v="530"/>
    <x v="6"/>
    <x v="4"/>
  </r>
  <r>
    <x v="0"/>
    <x v="153"/>
    <x v="1"/>
    <n v="4.5180699705763603"/>
    <n v="530"/>
    <x v="6"/>
    <x v="4"/>
  </r>
  <r>
    <x v="0"/>
    <x v="154"/>
    <x v="0"/>
    <n v="103.3"/>
    <n v="400"/>
    <x v="9"/>
    <x v="3"/>
  </r>
  <r>
    <x v="0"/>
    <x v="154"/>
    <x v="1"/>
    <n v="14.7"/>
    <n v="400"/>
    <x v="9"/>
    <x v="3"/>
  </r>
  <r>
    <x v="0"/>
    <x v="154"/>
    <x v="0"/>
    <n v="15.55"/>
    <n v="415"/>
    <x v="4"/>
    <x v="3"/>
  </r>
  <r>
    <x v="0"/>
    <x v="154"/>
    <x v="1"/>
    <n v="0.7"/>
    <n v="415"/>
    <x v="4"/>
    <x v="3"/>
  </r>
  <r>
    <x v="0"/>
    <x v="154"/>
    <x v="0"/>
    <n v="19.579999999999998"/>
    <n v="450"/>
    <x v="40"/>
    <x v="3"/>
  </r>
  <r>
    <x v="0"/>
    <x v="154"/>
    <x v="1"/>
    <n v="1.85"/>
    <n v="450"/>
    <x v="40"/>
    <x v="3"/>
  </r>
  <r>
    <x v="0"/>
    <x v="154"/>
    <x v="0"/>
    <n v="7.75"/>
    <n v="470"/>
    <x v="9"/>
    <x v="3"/>
  </r>
  <r>
    <x v="0"/>
    <x v="155"/>
    <x v="0"/>
    <n v="41.092356204927"/>
    <n v="540"/>
    <x v="35"/>
    <x v="4"/>
  </r>
  <r>
    <x v="0"/>
    <x v="155"/>
    <x v="1"/>
    <n v="2.36923786995904"/>
    <n v="540"/>
    <x v="35"/>
    <x v="4"/>
  </r>
  <r>
    <x v="0"/>
    <x v="155"/>
    <x v="0"/>
    <n v="88.317360341544997"/>
    <n v="550"/>
    <x v="18"/>
    <x v="4"/>
  </r>
  <r>
    <x v="0"/>
    <x v="155"/>
    <x v="1"/>
    <n v="6.0339999999999998"/>
    <n v="550"/>
    <x v="18"/>
    <x v="4"/>
  </r>
  <r>
    <x v="0"/>
    <x v="155"/>
    <x v="0"/>
    <n v="28.221630958287701"/>
    <n v="580"/>
    <x v="1"/>
    <x v="1"/>
  </r>
  <r>
    <x v="0"/>
    <x v="155"/>
    <x v="1"/>
    <n v="9.1940621935037203"/>
    <n v="580"/>
    <x v="1"/>
    <x v="1"/>
  </r>
  <r>
    <x v="0"/>
    <x v="155"/>
    <x v="0"/>
    <n v="56.775254999134603"/>
    <n v="600"/>
    <x v="15"/>
    <x v="1"/>
  </r>
  <r>
    <x v="0"/>
    <x v="155"/>
    <x v="1"/>
    <n v="15.221675105290499"/>
    <n v="600"/>
    <x v="15"/>
    <x v="1"/>
  </r>
  <r>
    <x v="0"/>
    <x v="155"/>
    <x v="0"/>
    <n v="0.7"/>
    <n v="610"/>
    <x v="56"/>
    <x v="1"/>
  </r>
  <r>
    <x v="0"/>
    <x v="155"/>
    <x v="0"/>
    <n v="5.9653999999999998"/>
    <n v="620"/>
    <x v="41"/>
    <x v="1"/>
  </r>
  <r>
    <x v="0"/>
    <x v="155"/>
    <x v="1"/>
    <n v="1.2306999999999999"/>
    <n v="620"/>
    <x v="41"/>
    <x v="1"/>
  </r>
  <r>
    <x v="0"/>
    <x v="155"/>
    <x v="0"/>
    <n v="92.008233375641794"/>
    <n v="640"/>
    <x v="8"/>
    <x v="1"/>
  </r>
  <r>
    <x v="0"/>
    <x v="155"/>
    <x v="1"/>
    <n v="14.0999"/>
    <n v="640"/>
    <x v="8"/>
    <x v="1"/>
  </r>
  <r>
    <x v="0"/>
    <x v="156"/>
    <x v="0"/>
    <n v="1.7"/>
    <n v="690"/>
    <x v="36"/>
    <x v="5"/>
  </r>
  <r>
    <x v="0"/>
    <x v="156"/>
    <x v="1"/>
    <n v="1"/>
    <n v="690"/>
    <x v="36"/>
    <x v="5"/>
  </r>
  <r>
    <x v="0"/>
    <x v="156"/>
    <x v="0"/>
    <n v="80.72"/>
    <n v="700"/>
    <x v="7"/>
    <x v="5"/>
  </r>
  <r>
    <x v="0"/>
    <x v="156"/>
    <x v="1"/>
    <n v="7.99"/>
    <n v="700"/>
    <x v="7"/>
    <x v="5"/>
  </r>
  <r>
    <x v="0"/>
    <x v="156"/>
    <x v="0"/>
    <n v="24.99"/>
    <n v="710"/>
    <x v="30"/>
    <x v="5"/>
  </r>
  <r>
    <x v="0"/>
    <x v="156"/>
    <x v="1"/>
    <n v="6.88"/>
    <n v="710"/>
    <x v="30"/>
    <x v="5"/>
  </r>
  <r>
    <x v="0"/>
    <x v="156"/>
    <x v="0"/>
    <n v="7.2"/>
    <n v="730"/>
    <x v="24"/>
    <x v="5"/>
  </r>
  <r>
    <x v="0"/>
    <x v="156"/>
    <x v="1"/>
    <n v="1.8"/>
    <n v="730"/>
    <x v="24"/>
    <x v="5"/>
  </r>
  <r>
    <x v="0"/>
    <x v="156"/>
    <x v="0"/>
    <n v="5.68"/>
    <n v="735"/>
    <x v="24"/>
    <x v="5"/>
  </r>
  <r>
    <x v="0"/>
    <x v="156"/>
    <x v="1"/>
    <n v="1"/>
    <n v="735"/>
    <x v="24"/>
    <x v="5"/>
  </r>
  <r>
    <x v="0"/>
    <x v="156"/>
    <x v="0"/>
    <n v="72.44"/>
    <n v="740"/>
    <x v="24"/>
    <x v="5"/>
  </r>
  <r>
    <x v="0"/>
    <x v="156"/>
    <x v="1"/>
    <n v="10.88"/>
    <n v="740"/>
    <x v="24"/>
    <x v="5"/>
  </r>
  <r>
    <x v="0"/>
    <x v="156"/>
    <x v="0"/>
    <n v="2.3199999999999998"/>
    <n v="765"/>
    <x v="29"/>
    <x v="5"/>
  </r>
  <r>
    <x v="0"/>
    <x v="156"/>
    <x v="1"/>
    <n v="0"/>
    <n v="765"/>
    <x v="29"/>
    <x v="5"/>
  </r>
  <r>
    <x v="0"/>
    <x v="157"/>
    <x v="0"/>
    <n v="171.9"/>
    <n v="800"/>
    <x v="2"/>
    <x v="2"/>
  </r>
  <r>
    <x v="0"/>
    <x v="157"/>
    <x v="1"/>
    <n v="39"/>
    <n v="800"/>
    <x v="2"/>
    <x v="2"/>
  </r>
  <r>
    <x v="0"/>
    <x v="157"/>
    <x v="0"/>
    <n v="5.8"/>
    <s v="801b"/>
    <x v="3"/>
    <x v="2"/>
  </r>
  <r>
    <x v="0"/>
    <x v="157"/>
    <x v="1"/>
    <n v="2.8"/>
    <s v="801b"/>
    <x v="3"/>
    <x v="2"/>
  </r>
  <r>
    <x v="0"/>
    <x v="157"/>
    <x v="0"/>
    <n v="3.6"/>
    <n v="810"/>
    <x v="17"/>
    <x v="2"/>
  </r>
  <r>
    <x v="0"/>
    <x v="157"/>
    <x v="1"/>
    <n v="1.5"/>
    <n v="810"/>
    <x v="17"/>
    <x v="2"/>
  </r>
  <r>
    <x v="0"/>
    <x v="157"/>
    <x v="0"/>
    <n v="2.6"/>
    <n v="870"/>
    <x v="38"/>
    <x v="2"/>
  </r>
  <r>
    <x v="0"/>
    <x v="157"/>
    <x v="1"/>
    <n v="1.2"/>
    <n v="870"/>
    <x v="38"/>
    <x v="2"/>
  </r>
  <r>
    <x v="0"/>
    <x v="157"/>
    <x v="0"/>
    <n v="7"/>
    <n v="860"/>
    <x v="39"/>
    <x v="2"/>
  </r>
  <r>
    <x v="0"/>
    <x v="157"/>
    <x v="1"/>
    <n v="2.2000000000000002"/>
    <n v="860"/>
    <x v="39"/>
    <x v="2"/>
  </r>
  <r>
    <x v="0"/>
    <x v="157"/>
    <x v="0"/>
    <n v="2.2999999999999998"/>
    <n v="880"/>
    <x v="37"/>
    <x v="2"/>
  </r>
  <r>
    <x v="0"/>
    <x v="157"/>
    <x v="1"/>
    <n v="0.7"/>
    <n v="880"/>
    <x v="37"/>
    <x v="2"/>
  </r>
  <r>
    <x v="0"/>
    <x v="157"/>
    <x v="0"/>
    <n v="1.4"/>
    <n v="815"/>
    <x v="28"/>
    <x v="2"/>
  </r>
  <r>
    <x v="0"/>
    <x v="157"/>
    <x v="1"/>
    <n v="0"/>
    <n v="815"/>
    <x v="28"/>
    <x v="2"/>
  </r>
  <r>
    <x v="0"/>
    <x v="157"/>
    <x v="0"/>
    <n v="56.6"/>
    <n v="900"/>
    <x v="23"/>
    <x v="2"/>
  </r>
  <r>
    <x v="0"/>
    <x v="157"/>
    <x v="1"/>
    <n v="5"/>
    <n v="900"/>
    <x v="23"/>
    <x v="2"/>
  </r>
  <r>
    <x v="0"/>
    <x v="157"/>
    <x v="0"/>
    <n v="2.7"/>
    <n v="825"/>
    <x v="2"/>
    <x v="2"/>
  </r>
  <r>
    <x v="0"/>
    <x v="157"/>
    <x v="1"/>
    <n v="0.7"/>
    <n v="825"/>
    <x v="2"/>
    <x v="2"/>
  </r>
  <r>
    <x v="0"/>
    <x v="158"/>
    <x v="0"/>
    <n v="131.4"/>
    <n v="230"/>
    <x v="21"/>
    <x v="6"/>
  </r>
  <r>
    <x v="0"/>
    <x v="158"/>
    <x v="1"/>
    <n v="25.5"/>
    <n v="230"/>
    <x v="21"/>
    <x v="6"/>
  </r>
  <r>
    <x v="0"/>
    <x v="158"/>
    <x v="0"/>
    <n v="27.4"/>
    <n v="240"/>
    <x v="31"/>
    <x v="6"/>
  </r>
  <r>
    <x v="0"/>
    <x v="158"/>
    <x v="1"/>
    <n v="1.2"/>
    <n v="240"/>
    <x v="31"/>
    <x v="6"/>
  </r>
  <r>
    <x v="0"/>
    <x v="159"/>
    <x v="0"/>
    <n v="44.434199999999997"/>
    <n v="200"/>
    <x v="19"/>
    <x v="0"/>
  </r>
  <r>
    <x v="0"/>
    <x v="159"/>
    <x v="1"/>
    <n v="4.1423152368314797"/>
    <n v="200"/>
    <x v="19"/>
    <x v="0"/>
  </r>
  <r>
    <x v="0"/>
    <x v="160"/>
    <x v="0"/>
    <n v="17.693899999999999"/>
    <n v="105"/>
    <x v="0"/>
    <x v="0"/>
  </r>
  <r>
    <x v="0"/>
    <x v="160"/>
    <x v="1"/>
    <n v="4.6078000000000001"/>
    <n v="105"/>
    <x v="0"/>
    <x v="0"/>
  </r>
  <r>
    <x v="0"/>
    <x v="161"/>
    <x v="0"/>
    <n v="18.839600000000001"/>
    <n v="105"/>
    <x v="0"/>
    <x v="0"/>
  </r>
  <r>
    <x v="0"/>
    <x v="161"/>
    <x v="1"/>
    <n v="2"/>
    <n v="105"/>
    <x v="0"/>
    <x v="0"/>
  </r>
  <r>
    <x v="0"/>
    <x v="162"/>
    <x v="0"/>
    <n v="4"/>
    <n v="150"/>
    <x v="0"/>
    <x v="0"/>
  </r>
  <r>
    <x v="0"/>
    <x v="162"/>
    <x v="1"/>
    <n v="3.4990000000000001"/>
    <n v="150"/>
    <x v="0"/>
    <x v="0"/>
  </r>
  <r>
    <x v="0"/>
    <x v="163"/>
    <x v="0"/>
    <n v="8.5"/>
    <n v="104"/>
    <x v="0"/>
    <x v="0"/>
  </r>
  <r>
    <x v="0"/>
    <x v="163"/>
    <x v="0"/>
    <n v="21.09"/>
    <n v="105"/>
    <x v="0"/>
    <x v="0"/>
  </r>
  <r>
    <x v="0"/>
    <x v="163"/>
    <x v="1"/>
    <n v="4.49"/>
    <n v="105"/>
    <x v="0"/>
    <x v="0"/>
  </r>
  <r>
    <x v="0"/>
    <x v="163"/>
    <x v="0"/>
    <n v="9.6922999999999995"/>
    <n v="112"/>
    <x v="0"/>
    <x v="0"/>
  </r>
  <r>
    <x v="0"/>
    <x v="163"/>
    <x v="1"/>
    <n v="18.017300628858202"/>
    <n v="112"/>
    <x v="0"/>
    <x v="0"/>
  </r>
  <r>
    <x v="0"/>
    <x v="163"/>
    <x v="0"/>
    <n v="10.3"/>
    <n v="851"/>
    <x v="55"/>
    <x v="2"/>
  </r>
  <r>
    <x v="0"/>
    <x v="163"/>
    <x v="1"/>
    <n v="8.1"/>
    <n v="851"/>
    <x v="55"/>
    <x v="2"/>
  </r>
  <r>
    <x v="0"/>
    <x v="164"/>
    <x v="0"/>
    <n v="53.45"/>
    <n v="110"/>
    <x v="0"/>
    <x v="0"/>
  </r>
  <r>
    <x v="0"/>
    <x v="164"/>
    <x v="1"/>
    <n v="20.350000000000001"/>
    <n v="110"/>
    <x v="0"/>
    <x v="0"/>
  </r>
  <r>
    <x v="0"/>
    <x v="164"/>
    <x v="0"/>
    <n v="4"/>
    <n v="230"/>
    <x v="21"/>
    <x v="6"/>
  </r>
  <r>
    <x v="0"/>
    <x v="164"/>
    <x v="1"/>
    <n v="0"/>
    <n v="230"/>
    <x v="21"/>
    <x v="6"/>
  </r>
  <r>
    <x v="0"/>
    <x v="164"/>
    <x v="0"/>
    <n v="1"/>
    <n v="400"/>
    <x v="9"/>
    <x v="3"/>
  </r>
  <r>
    <x v="0"/>
    <x v="164"/>
    <x v="1"/>
    <n v="1"/>
    <n v="400"/>
    <x v="9"/>
    <x v="3"/>
  </r>
  <r>
    <x v="0"/>
    <x v="164"/>
    <x v="0"/>
    <n v="9"/>
    <n v="530"/>
    <x v="6"/>
    <x v="4"/>
  </r>
  <r>
    <x v="0"/>
    <x v="164"/>
    <x v="1"/>
    <n v="3"/>
    <n v="530"/>
    <x v="6"/>
    <x v="4"/>
  </r>
  <r>
    <x v="0"/>
    <x v="164"/>
    <x v="0"/>
    <n v="12"/>
    <n v="545"/>
    <x v="12"/>
    <x v="4"/>
  </r>
  <r>
    <x v="0"/>
    <x v="164"/>
    <x v="1"/>
    <n v="5"/>
    <n v="545"/>
    <x v="12"/>
    <x v="4"/>
  </r>
  <r>
    <x v="0"/>
    <x v="164"/>
    <x v="0"/>
    <n v="6"/>
    <n v="600"/>
    <x v="15"/>
    <x v="1"/>
  </r>
  <r>
    <x v="0"/>
    <x v="164"/>
    <x v="1"/>
    <n v="1"/>
    <n v="600"/>
    <x v="15"/>
    <x v="1"/>
  </r>
  <r>
    <x v="0"/>
    <x v="164"/>
    <x v="0"/>
    <n v="0.75"/>
    <n v="700"/>
    <x v="7"/>
    <x v="5"/>
  </r>
  <r>
    <x v="0"/>
    <x v="164"/>
    <x v="1"/>
    <n v="1"/>
    <n v="700"/>
    <x v="7"/>
    <x v="5"/>
  </r>
  <r>
    <x v="0"/>
    <x v="164"/>
    <x v="0"/>
    <n v="4.3"/>
    <n v="800"/>
    <x v="2"/>
    <x v="2"/>
  </r>
  <r>
    <x v="0"/>
    <x v="164"/>
    <x v="1"/>
    <n v="0"/>
    <n v="800"/>
    <x v="2"/>
    <x v="2"/>
  </r>
  <r>
    <x v="0"/>
    <x v="164"/>
    <x v="0"/>
    <n v="3"/>
    <n v="300"/>
    <x v="22"/>
    <x v="7"/>
  </r>
  <r>
    <x v="0"/>
    <x v="164"/>
    <x v="1"/>
    <n v="0"/>
    <n v="300"/>
    <x v="22"/>
    <x v="7"/>
  </r>
  <r>
    <x v="0"/>
    <x v="164"/>
    <x v="0"/>
    <n v="12"/>
    <n v="550"/>
    <x v="18"/>
    <x v="4"/>
  </r>
  <r>
    <x v="0"/>
    <x v="164"/>
    <x v="1"/>
    <n v="3"/>
    <n v="550"/>
    <x v="18"/>
    <x v="4"/>
  </r>
  <r>
    <x v="0"/>
    <x v="165"/>
    <x v="0"/>
    <n v="41.673080251543297"/>
    <n v="150"/>
    <x v="0"/>
    <x v="0"/>
  </r>
  <r>
    <x v="0"/>
    <x v="165"/>
    <x v="1"/>
    <n v="30.599"/>
    <n v="150"/>
    <x v="0"/>
    <x v="0"/>
  </r>
  <r>
    <x v="0"/>
    <x v="166"/>
    <x v="0"/>
    <n v="52.7179"/>
    <n v="150"/>
    <x v="0"/>
    <x v="0"/>
  </r>
  <r>
    <x v="0"/>
    <x v="166"/>
    <x v="1"/>
    <n v="25.951499999999999"/>
    <n v="150"/>
    <x v="0"/>
    <x v="0"/>
  </r>
  <r>
    <x v="0"/>
    <x v="167"/>
    <x v="0"/>
    <n v="0.77459999999999996"/>
    <n v="150"/>
    <x v="0"/>
    <x v="0"/>
  </r>
  <r>
    <x v="0"/>
    <x v="167"/>
    <x v="1"/>
    <n v="1.5"/>
    <n v="150"/>
    <x v="0"/>
    <x v="0"/>
  </r>
  <r>
    <x v="0"/>
    <x v="168"/>
    <x v="0"/>
    <n v="103.49941539260401"/>
    <n v="150"/>
    <x v="0"/>
    <x v="0"/>
  </r>
  <r>
    <x v="0"/>
    <x v="168"/>
    <x v="1"/>
    <n v="72.930757064558904"/>
    <n v="150"/>
    <x v="0"/>
    <x v="0"/>
  </r>
  <r>
    <x v="0"/>
    <x v="168"/>
    <x v="0"/>
    <n v="5.7489999999999997"/>
    <n v="300"/>
    <x v="22"/>
    <x v="7"/>
  </r>
  <r>
    <x v="0"/>
    <x v="168"/>
    <x v="1"/>
    <n v="3"/>
    <n v="300"/>
    <x v="22"/>
    <x v="7"/>
  </r>
  <r>
    <x v="0"/>
    <x v="168"/>
    <x v="0"/>
    <n v="5"/>
    <n v="400"/>
    <x v="9"/>
    <x v="3"/>
  </r>
  <r>
    <x v="0"/>
    <x v="168"/>
    <x v="0"/>
    <n v="2.95"/>
    <n v="580"/>
    <x v="1"/>
    <x v="1"/>
  </r>
  <r>
    <x v="0"/>
    <x v="168"/>
    <x v="1"/>
    <n v="1"/>
    <n v="580"/>
    <x v="1"/>
    <x v="1"/>
  </r>
  <r>
    <x v="0"/>
    <x v="168"/>
    <x v="0"/>
    <n v="8.9"/>
    <n v="600"/>
    <x v="15"/>
    <x v="1"/>
  </r>
  <r>
    <x v="0"/>
    <x v="168"/>
    <x v="1"/>
    <n v="1"/>
    <n v="600"/>
    <x v="15"/>
    <x v="1"/>
  </r>
  <r>
    <x v="0"/>
    <x v="168"/>
    <x v="0"/>
    <n v="3.6"/>
    <n v="700"/>
    <x v="7"/>
    <x v="5"/>
  </r>
  <r>
    <x v="0"/>
    <x v="168"/>
    <x v="1"/>
    <n v="2"/>
    <n v="700"/>
    <x v="7"/>
    <x v="5"/>
  </r>
  <r>
    <x v="0"/>
    <x v="168"/>
    <x v="0"/>
    <n v="7.75"/>
    <n v="850"/>
    <x v="55"/>
    <x v="2"/>
  </r>
  <r>
    <x v="0"/>
    <x v="168"/>
    <x v="1"/>
    <n v="1"/>
    <n v="850"/>
    <x v="55"/>
    <x v="2"/>
  </r>
  <r>
    <x v="0"/>
    <x v="168"/>
    <x v="0"/>
    <n v="3"/>
    <n v="900"/>
    <x v="23"/>
    <x v="2"/>
  </r>
  <r>
    <x v="0"/>
    <x v="168"/>
    <x v="1"/>
    <n v="0.36318006115502199"/>
    <n v="900"/>
    <x v="23"/>
    <x v="2"/>
  </r>
  <r>
    <x v="0"/>
    <x v="169"/>
    <x v="0"/>
    <n v="2.6"/>
    <n v="105"/>
    <x v="0"/>
    <x v="0"/>
  </r>
  <r>
    <x v="0"/>
    <x v="169"/>
    <x v="1"/>
    <n v="7.20192696013385"/>
    <n v="105"/>
    <x v="0"/>
    <x v="0"/>
  </r>
  <r>
    <x v="0"/>
    <x v="170"/>
    <x v="0"/>
    <n v="15.8"/>
    <n v="150"/>
    <x v="0"/>
    <x v="0"/>
  </r>
  <r>
    <x v="0"/>
    <x v="170"/>
    <x v="1"/>
    <n v="12"/>
    <n v="150"/>
    <x v="0"/>
    <x v="0"/>
  </r>
  <r>
    <x v="0"/>
    <x v="171"/>
    <x v="0"/>
    <n v="82"/>
    <n v="101"/>
    <x v="0"/>
    <x v="0"/>
  </r>
  <r>
    <x v="0"/>
    <x v="171"/>
    <x v="1"/>
    <n v="54"/>
    <n v="101"/>
    <x v="0"/>
    <x v="0"/>
  </r>
  <r>
    <x v="0"/>
    <x v="171"/>
    <x v="0"/>
    <n v="6"/>
    <n v="104"/>
    <x v="0"/>
    <x v="0"/>
  </r>
  <r>
    <x v="0"/>
    <x v="171"/>
    <x v="1"/>
    <n v="23"/>
    <n v="104"/>
    <x v="0"/>
    <x v="0"/>
  </r>
  <r>
    <x v="0"/>
    <x v="171"/>
    <x v="0"/>
    <n v="2"/>
    <n v="110"/>
    <x v="0"/>
    <x v="0"/>
  </r>
  <r>
    <x v="0"/>
    <x v="171"/>
    <x v="1"/>
    <n v="4"/>
    <n v="110"/>
    <x v="0"/>
    <x v="0"/>
  </r>
  <r>
    <x v="0"/>
    <x v="171"/>
    <x v="0"/>
    <n v="18"/>
    <n v="235"/>
    <x v="21"/>
    <x v="6"/>
  </r>
  <r>
    <x v="0"/>
    <x v="171"/>
    <x v="1"/>
    <n v="40"/>
    <n v="235"/>
    <x v="21"/>
    <x v="6"/>
  </r>
  <r>
    <x v="0"/>
    <x v="171"/>
    <x v="0"/>
    <n v="0"/>
    <n v="600"/>
    <x v="15"/>
    <x v="1"/>
  </r>
  <r>
    <x v="0"/>
    <x v="171"/>
    <x v="1"/>
    <n v="2"/>
    <n v="600"/>
    <x v="15"/>
    <x v="1"/>
  </r>
  <r>
    <x v="0"/>
    <x v="171"/>
    <x v="0"/>
    <n v="0"/>
    <n v="710"/>
    <x v="30"/>
    <x v="5"/>
  </r>
  <r>
    <x v="0"/>
    <x v="171"/>
    <x v="1"/>
    <n v="2"/>
    <n v="710"/>
    <x v="30"/>
    <x v="5"/>
  </r>
  <r>
    <x v="0"/>
    <x v="171"/>
    <x v="0"/>
    <n v="1"/>
    <n v="735"/>
    <x v="24"/>
    <x v="5"/>
  </r>
  <r>
    <x v="0"/>
    <x v="171"/>
    <x v="1"/>
    <n v="1"/>
    <n v="735"/>
    <x v="24"/>
    <x v="5"/>
  </r>
  <r>
    <x v="0"/>
    <x v="171"/>
    <x v="0"/>
    <n v="0"/>
    <n v="400"/>
    <x v="9"/>
    <x v="3"/>
  </r>
  <r>
    <x v="0"/>
    <x v="171"/>
    <x v="1"/>
    <n v="1"/>
    <n v="400"/>
    <x v="9"/>
    <x v="3"/>
  </r>
  <r>
    <x v="0"/>
    <x v="171"/>
    <x v="0"/>
    <n v="0"/>
    <n v="800"/>
    <x v="2"/>
    <x v="2"/>
  </r>
  <r>
    <x v="0"/>
    <x v="171"/>
    <x v="1"/>
    <n v="1"/>
    <n v="800"/>
    <x v="2"/>
    <x v="2"/>
  </r>
  <r>
    <x v="0"/>
    <x v="171"/>
    <x v="0"/>
    <n v="0"/>
    <n v="900"/>
    <x v="23"/>
    <x v="2"/>
  </r>
  <r>
    <x v="0"/>
    <x v="171"/>
    <x v="1"/>
    <n v="1"/>
    <n v="900"/>
    <x v="23"/>
    <x v="2"/>
  </r>
  <r>
    <x v="0"/>
    <x v="172"/>
    <x v="0"/>
    <n v="49.694569318640703"/>
    <n v="150"/>
    <x v="0"/>
    <x v="0"/>
  </r>
  <r>
    <x v="0"/>
    <x v="172"/>
    <x v="1"/>
    <n v="60.0496160503087"/>
    <n v="150"/>
    <x v="0"/>
    <x v="0"/>
  </r>
  <r>
    <x v="0"/>
    <x v="173"/>
    <x v="0"/>
    <n v="1"/>
    <n v="150"/>
    <x v="0"/>
    <x v="0"/>
  </r>
  <r>
    <x v="0"/>
    <x v="173"/>
    <x v="1"/>
    <n v="1"/>
    <n v="150"/>
    <x v="0"/>
    <x v="0"/>
  </r>
  <r>
    <x v="0"/>
    <x v="174"/>
    <x v="0"/>
    <n v="4.8"/>
    <n v="105"/>
    <x v="0"/>
    <x v="0"/>
  </r>
  <r>
    <x v="0"/>
    <x v="174"/>
    <x v="1"/>
    <n v="11.5"/>
    <n v="105"/>
    <x v="0"/>
    <x v="0"/>
  </r>
  <r>
    <x v="0"/>
    <x v="174"/>
    <x v="1"/>
    <n v="1"/>
    <n v="580"/>
    <x v="1"/>
    <x v="1"/>
  </r>
  <r>
    <x v="0"/>
    <x v="175"/>
    <x v="0"/>
    <n v="12.5354047193215"/>
    <n v="105"/>
    <x v="0"/>
    <x v="0"/>
  </r>
  <r>
    <x v="0"/>
    <x v="175"/>
    <x v="1"/>
    <n v="10.1538971903306"/>
    <n v="105"/>
    <x v="0"/>
    <x v="0"/>
  </r>
  <r>
    <x v="0"/>
    <x v="176"/>
    <x v="1"/>
    <n v="3"/>
    <n v="105"/>
    <x v="0"/>
    <x v="0"/>
  </r>
  <r>
    <x v="0"/>
    <x v="177"/>
    <x v="0"/>
    <n v="55.540500000000002"/>
    <n v="105"/>
    <x v="0"/>
    <x v="0"/>
  </r>
  <r>
    <x v="0"/>
    <x v="177"/>
    <x v="1"/>
    <n v="60.907699999999998"/>
    <n v="105"/>
    <x v="0"/>
    <x v="0"/>
  </r>
  <r>
    <x v="0"/>
    <x v="178"/>
    <x v="0"/>
    <n v="6.7534000000000001"/>
    <n v="150"/>
    <x v="0"/>
    <x v="0"/>
  </r>
  <r>
    <x v="0"/>
    <x v="178"/>
    <x v="1"/>
    <n v="9"/>
    <n v="150"/>
    <x v="0"/>
    <x v="0"/>
  </r>
  <r>
    <x v="0"/>
    <x v="179"/>
    <x v="0"/>
    <n v="7.4989999999999997"/>
    <n v="150"/>
    <x v="0"/>
    <x v="0"/>
  </r>
  <r>
    <x v="0"/>
    <x v="179"/>
    <x v="1"/>
    <n v="10"/>
    <n v="150"/>
    <x v="0"/>
    <x v="0"/>
  </r>
  <r>
    <x v="0"/>
    <x v="180"/>
    <x v="0"/>
    <n v="7.7462"/>
    <n v="150"/>
    <x v="0"/>
    <x v="0"/>
  </r>
  <r>
    <x v="0"/>
    <x v="180"/>
    <x v="1"/>
    <n v="4"/>
    <n v="150"/>
    <x v="0"/>
    <x v="0"/>
  </r>
  <r>
    <x v="0"/>
    <x v="181"/>
    <x v="0"/>
    <n v="-0.1845"/>
    <n v="108"/>
    <x v="0"/>
    <x v="0"/>
  </r>
  <r>
    <x v="0"/>
    <x v="181"/>
    <x v="1"/>
    <n v="-0.23069999999999999"/>
    <n v="108"/>
    <x v="0"/>
    <x v="0"/>
  </r>
  <r>
    <x v="0"/>
    <x v="182"/>
    <x v="0"/>
    <n v="23.817599999999999"/>
    <n v="150"/>
    <x v="0"/>
    <x v="0"/>
  </r>
  <r>
    <x v="0"/>
    <x v="182"/>
    <x v="1"/>
    <n v="12"/>
    <n v="150"/>
    <x v="0"/>
    <x v="0"/>
  </r>
  <r>
    <x v="0"/>
    <x v="183"/>
    <x v="0"/>
    <n v="4.923"/>
    <n v="150"/>
    <x v="0"/>
    <x v="0"/>
  </r>
  <r>
    <x v="0"/>
    <x v="183"/>
    <x v="1"/>
    <n v="3"/>
    <n v="150"/>
    <x v="0"/>
    <x v="0"/>
  </r>
  <r>
    <x v="0"/>
    <x v="184"/>
    <x v="0"/>
    <n v="2"/>
    <n v="660"/>
    <x v="52"/>
    <x v="1"/>
  </r>
  <r>
    <x v="0"/>
    <x v="184"/>
    <x v="1"/>
    <n v="1"/>
    <n v="660"/>
    <x v="52"/>
    <x v="1"/>
  </r>
  <r>
    <x v="0"/>
    <x v="185"/>
    <x v="0"/>
    <n v="6"/>
    <n v="600"/>
    <x v="15"/>
    <x v="1"/>
  </r>
  <r>
    <x v="0"/>
    <x v="185"/>
    <x v="1"/>
    <n v="3"/>
    <n v="600"/>
    <x v="15"/>
    <x v="1"/>
  </r>
  <r>
    <x v="0"/>
    <x v="185"/>
    <x v="0"/>
    <n v="1"/>
    <n v="700"/>
    <x v="7"/>
    <x v="5"/>
  </r>
  <r>
    <x v="0"/>
    <x v="185"/>
    <x v="1"/>
    <n v="1"/>
    <n v="700"/>
    <x v="7"/>
    <x v="5"/>
  </r>
  <r>
    <x v="0"/>
    <x v="185"/>
    <x v="0"/>
    <n v="1"/>
    <n v="701"/>
    <x v="7"/>
    <x v="5"/>
  </r>
  <r>
    <x v="0"/>
    <x v="185"/>
    <x v="1"/>
    <n v="0"/>
    <n v="701"/>
    <x v="7"/>
    <x v="5"/>
  </r>
  <r>
    <x v="0"/>
    <x v="185"/>
    <x v="0"/>
    <n v="1"/>
    <n v="400"/>
    <x v="9"/>
    <x v="3"/>
  </r>
  <r>
    <x v="0"/>
    <x v="185"/>
    <x v="1"/>
    <n v="0"/>
    <n v="400"/>
    <x v="9"/>
    <x v="3"/>
  </r>
  <r>
    <x v="0"/>
    <x v="185"/>
    <x v="0"/>
    <n v="0"/>
    <n v="850"/>
    <x v="55"/>
    <x v="2"/>
  </r>
  <r>
    <x v="0"/>
    <x v="185"/>
    <x v="1"/>
    <n v="2"/>
    <n v="850"/>
    <x v="55"/>
    <x v="2"/>
  </r>
  <r>
    <x v="0"/>
    <x v="185"/>
    <x v="0"/>
    <n v="2"/>
    <n v="871"/>
    <x v="38"/>
    <x v="2"/>
  </r>
  <r>
    <x v="0"/>
    <x v="185"/>
    <x v="1"/>
    <n v="0"/>
    <n v="871"/>
    <x v="38"/>
    <x v="2"/>
  </r>
  <r>
    <x v="0"/>
    <x v="185"/>
    <x v="0"/>
    <n v="41"/>
    <n v="108"/>
    <x v="0"/>
    <x v="0"/>
  </r>
  <r>
    <x v="0"/>
    <x v="185"/>
    <x v="1"/>
    <n v="23"/>
    <n v="108"/>
    <x v="0"/>
    <x v="0"/>
  </r>
  <r>
    <x v="0"/>
    <x v="185"/>
    <x v="0"/>
    <n v="2"/>
    <n v="230"/>
    <x v="21"/>
    <x v="6"/>
  </r>
  <r>
    <x v="0"/>
    <x v="185"/>
    <x v="1"/>
    <n v="0"/>
    <n v="230"/>
    <x v="21"/>
    <x v="6"/>
  </r>
  <r>
    <x v="0"/>
    <x v="185"/>
    <x v="0"/>
    <n v="4"/>
    <n v="660"/>
    <x v="52"/>
    <x v="1"/>
  </r>
  <r>
    <x v="0"/>
    <x v="185"/>
    <x v="1"/>
    <n v="1"/>
    <n v="660"/>
    <x v="52"/>
    <x v="1"/>
  </r>
  <r>
    <x v="0"/>
    <x v="185"/>
    <x v="0"/>
    <n v="1"/>
    <n v="360"/>
    <x v="33"/>
    <x v="7"/>
  </r>
  <r>
    <x v="0"/>
    <x v="185"/>
    <x v="1"/>
    <n v="1"/>
    <n v="360"/>
    <x v="33"/>
    <x v="7"/>
  </r>
  <r>
    <x v="0"/>
    <x v="185"/>
    <x v="0"/>
    <n v="1"/>
    <n v="900"/>
    <x v="23"/>
    <x v="2"/>
  </r>
  <r>
    <x v="0"/>
    <x v="185"/>
    <x v="1"/>
    <n v="0"/>
    <n v="900"/>
    <x v="23"/>
    <x v="2"/>
  </r>
  <r>
    <x v="0"/>
    <x v="185"/>
    <x v="0"/>
    <n v="1"/>
    <n v="880"/>
    <x v="37"/>
    <x v="2"/>
  </r>
  <r>
    <x v="0"/>
    <x v="185"/>
    <x v="1"/>
    <n v="0"/>
    <n v="880"/>
    <x v="37"/>
    <x v="2"/>
  </r>
  <r>
    <x v="0"/>
    <x v="185"/>
    <x v="0"/>
    <n v="1"/>
    <n v="450"/>
    <x v="40"/>
    <x v="3"/>
  </r>
  <r>
    <x v="0"/>
    <x v="185"/>
    <x v="1"/>
    <n v="0"/>
    <n v="450"/>
    <x v="40"/>
    <x v="3"/>
  </r>
  <r>
    <x v="0"/>
    <x v="185"/>
    <x v="0"/>
    <n v="1"/>
    <n v="801"/>
    <x v="2"/>
    <x v="2"/>
  </r>
  <r>
    <x v="0"/>
    <x v="185"/>
    <x v="1"/>
    <n v="2"/>
    <n v="801"/>
    <x v="2"/>
    <x v="2"/>
  </r>
  <r>
    <x v="0"/>
    <x v="186"/>
    <x v="0"/>
    <n v="1"/>
    <n v="101"/>
    <x v="0"/>
    <x v="0"/>
  </r>
  <r>
    <x v="0"/>
    <x v="186"/>
    <x v="1"/>
    <n v="3"/>
    <n v="101"/>
    <x v="0"/>
    <x v="0"/>
  </r>
  <r>
    <x v="0"/>
    <x v="186"/>
    <x v="0"/>
    <n v="1"/>
    <n v="671"/>
    <x v="8"/>
    <x v="1"/>
  </r>
  <r>
    <x v="0"/>
    <x v="186"/>
    <x v="1"/>
    <n v="1"/>
    <n v="671"/>
    <x v="8"/>
    <x v="1"/>
  </r>
  <r>
    <x v="0"/>
    <x v="186"/>
    <x v="0"/>
    <n v="2"/>
    <s v="701a"/>
    <x v="57"/>
    <x v="5"/>
  </r>
  <r>
    <x v="0"/>
    <x v="186"/>
    <x v="1"/>
    <n v="0"/>
    <s v="701a"/>
    <x v="57"/>
    <x v="5"/>
  </r>
  <r>
    <x v="0"/>
    <x v="186"/>
    <x v="0"/>
    <n v="1"/>
    <n v="700"/>
    <x v="7"/>
    <x v="5"/>
  </r>
  <r>
    <x v="0"/>
    <x v="186"/>
    <x v="1"/>
    <n v="0"/>
    <n v="700"/>
    <x v="7"/>
    <x v="5"/>
  </r>
  <r>
    <x v="0"/>
    <x v="186"/>
    <x v="0"/>
    <n v="10"/>
    <n v="785"/>
    <x v="5"/>
    <x v="2"/>
  </r>
  <r>
    <x v="0"/>
    <x v="186"/>
    <x v="1"/>
    <n v="5"/>
    <n v="785"/>
    <x v="5"/>
    <x v="2"/>
  </r>
  <r>
    <x v="0"/>
    <x v="186"/>
    <x v="0"/>
    <n v="2"/>
    <n v="780"/>
    <x v="5"/>
    <x v="2"/>
  </r>
  <r>
    <x v="0"/>
    <x v="186"/>
    <x v="1"/>
    <n v="0"/>
    <n v="780"/>
    <x v="5"/>
    <x v="2"/>
  </r>
  <r>
    <x v="0"/>
    <x v="186"/>
    <x v="0"/>
    <n v="2"/>
    <n v="880"/>
    <x v="37"/>
    <x v="2"/>
  </r>
  <r>
    <x v="0"/>
    <x v="186"/>
    <x v="1"/>
    <n v="0"/>
    <n v="880"/>
    <x v="37"/>
    <x v="2"/>
  </r>
  <r>
    <x v="0"/>
    <x v="186"/>
    <x v="0"/>
    <n v="1"/>
    <n v="660"/>
    <x v="52"/>
    <x v="1"/>
  </r>
  <r>
    <x v="0"/>
    <x v="186"/>
    <x v="1"/>
    <n v="0"/>
    <n v="660"/>
    <x v="52"/>
    <x v="1"/>
  </r>
  <r>
    <x v="0"/>
    <x v="187"/>
    <x v="0"/>
    <n v="16"/>
    <s v="801b"/>
    <x v="3"/>
    <x v="2"/>
  </r>
  <r>
    <x v="0"/>
    <x v="187"/>
    <x v="1"/>
    <n v="11"/>
    <s v="801b"/>
    <x v="3"/>
    <x v="2"/>
  </r>
  <r>
    <x v="0"/>
    <x v="187"/>
    <x v="0"/>
    <n v="2"/>
    <n v="101"/>
    <x v="0"/>
    <x v="0"/>
  </r>
  <r>
    <x v="0"/>
    <x v="187"/>
    <x v="1"/>
    <n v="1"/>
    <n v="101"/>
    <x v="0"/>
    <x v="0"/>
  </r>
  <r>
    <x v="0"/>
    <x v="187"/>
    <x v="0"/>
    <n v="2.25"/>
    <s v="801b"/>
    <x v="3"/>
    <x v="2"/>
  </r>
  <r>
    <x v="0"/>
    <x v="187"/>
    <x v="1"/>
    <n v="1"/>
    <s v="801b"/>
    <x v="3"/>
    <x v="2"/>
  </r>
  <r>
    <x v="0"/>
    <x v="188"/>
    <x v="0"/>
    <n v="1"/>
    <n v="311"/>
    <x v="16"/>
    <x v="7"/>
  </r>
  <r>
    <x v="0"/>
    <x v="188"/>
    <x v="1"/>
    <n v="1"/>
    <n v="311"/>
    <x v="16"/>
    <x v="7"/>
  </r>
  <r>
    <x v="0"/>
    <x v="188"/>
    <x v="0"/>
    <n v="0.7"/>
    <n v="700"/>
    <x v="7"/>
    <x v="5"/>
  </r>
  <r>
    <x v="0"/>
    <x v="188"/>
    <x v="1"/>
    <n v="1"/>
    <n v="700"/>
    <x v="7"/>
    <x v="5"/>
  </r>
  <r>
    <x v="0"/>
    <x v="188"/>
    <x v="0"/>
    <n v="1"/>
    <n v="640"/>
    <x v="8"/>
    <x v="1"/>
  </r>
  <r>
    <x v="0"/>
    <x v="188"/>
    <x v="1"/>
    <n v="4"/>
    <n v="640"/>
    <x v="8"/>
    <x v="1"/>
  </r>
  <r>
    <x v="0"/>
    <x v="188"/>
    <x v="0"/>
    <n v="11.15"/>
    <n v="851"/>
    <x v="55"/>
    <x v="2"/>
  </r>
  <r>
    <x v="0"/>
    <x v="188"/>
    <x v="1"/>
    <n v="21.4"/>
    <n v="851"/>
    <x v="55"/>
    <x v="2"/>
  </r>
  <r>
    <x v="0"/>
    <x v="188"/>
    <x v="0"/>
    <n v="1.9"/>
    <n v="150"/>
    <x v="0"/>
    <x v="0"/>
  </r>
  <r>
    <x v="0"/>
    <x v="188"/>
    <x v="1"/>
    <n v="5.5"/>
    <n v="150"/>
    <x v="0"/>
    <x v="0"/>
  </r>
  <r>
    <x v="0"/>
    <x v="188"/>
    <x v="0"/>
    <n v="0"/>
    <n v="550"/>
    <x v="18"/>
    <x v="4"/>
  </r>
  <r>
    <x v="0"/>
    <x v="188"/>
    <x v="1"/>
    <n v="1"/>
    <n v="550"/>
    <x v="18"/>
    <x v="4"/>
  </r>
  <r>
    <x v="0"/>
    <x v="189"/>
    <x v="0"/>
    <n v="0.5"/>
    <n v="600"/>
    <x v="15"/>
    <x v="1"/>
  </r>
  <r>
    <x v="0"/>
    <x v="189"/>
    <x v="1"/>
    <n v="3"/>
    <n v="600"/>
    <x v="15"/>
    <x v="1"/>
  </r>
  <r>
    <x v="0"/>
    <x v="189"/>
    <x v="0"/>
    <n v="2"/>
    <n v="601"/>
    <x v="15"/>
    <x v="1"/>
  </r>
  <r>
    <x v="0"/>
    <x v="189"/>
    <x v="1"/>
    <n v="5"/>
    <n v="601"/>
    <x v="15"/>
    <x v="1"/>
  </r>
  <r>
    <x v="0"/>
    <x v="189"/>
    <x v="0"/>
    <n v="1"/>
    <n v="641"/>
    <x v="8"/>
    <x v="1"/>
  </r>
  <r>
    <x v="0"/>
    <x v="189"/>
    <x v="1"/>
    <n v="0"/>
    <n v="641"/>
    <x v="8"/>
    <x v="1"/>
  </r>
  <r>
    <x v="0"/>
    <x v="189"/>
    <x v="0"/>
    <n v="0"/>
    <n v="541"/>
    <x v="58"/>
    <x v="4"/>
  </r>
  <r>
    <x v="0"/>
    <x v="189"/>
    <x v="1"/>
    <n v="1"/>
    <n v="541"/>
    <x v="58"/>
    <x v="4"/>
  </r>
  <r>
    <x v="0"/>
    <x v="189"/>
    <x v="0"/>
    <n v="0"/>
    <n v="551"/>
    <x v="18"/>
    <x v="4"/>
  </r>
  <r>
    <x v="0"/>
    <x v="189"/>
    <x v="1"/>
    <n v="0.3"/>
    <n v="551"/>
    <x v="18"/>
    <x v="4"/>
  </r>
  <r>
    <x v="0"/>
    <x v="189"/>
    <x v="0"/>
    <n v="0"/>
    <s v="601b"/>
    <x v="51"/>
    <x v="1"/>
  </r>
  <r>
    <x v="0"/>
    <x v="189"/>
    <x v="1"/>
    <n v="0.3"/>
    <s v="601b"/>
    <x v="51"/>
    <x v="1"/>
  </r>
  <r>
    <x v="0"/>
    <x v="189"/>
    <x v="0"/>
    <n v="5.5"/>
    <n v="700"/>
    <x v="7"/>
    <x v="5"/>
  </r>
  <r>
    <x v="0"/>
    <x v="189"/>
    <x v="1"/>
    <n v="4"/>
    <n v="700"/>
    <x v="7"/>
    <x v="5"/>
  </r>
  <r>
    <x v="0"/>
    <x v="189"/>
    <x v="0"/>
    <n v="1"/>
    <n v="701"/>
    <x v="7"/>
    <x v="5"/>
  </r>
  <r>
    <x v="0"/>
    <x v="189"/>
    <x v="1"/>
    <n v="6.7"/>
    <n v="701"/>
    <x v="7"/>
    <x v="5"/>
  </r>
  <r>
    <x v="0"/>
    <x v="189"/>
    <x v="0"/>
    <n v="0.5"/>
    <n v="800"/>
    <x v="2"/>
    <x v="2"/>
  </r>
  <r>
    <x v="0"/>
    <x v="189"/>
    <x v="1"/>
    <n v="3.5"/>
    <n v="800"/>
    <x v="2"/>
    <x v="2"/>
  </r>
  <r>
    <x v="0"/>
    <x v="189"/>
    <x v="0"/>
    <n v="1"/>
    <n v="861"/>
    <x v="39"/>
    <x v="2"/>
  </r>
  <r>
    <x v="0"/>
    <x v="189"/>
    <x v="1"/>
    <n v="1"/>
    <n v="861"/>
    <x v="39"/>
    <x v="2"/>
  </r>
  <r>
    <x v="0"/>
    <x v="189"/>
    <x v="0"/>
    <n v="0"/>
    <n v="846"/>
    <x v="54"/>
    <x v="2"/>
  </r>
  <r>
    <x v="0"/>
    <x v="189"/>
    <x v="1"/>
    <n v="1"/>
    <n v="846"/>
    <x v="54"/>
    <x v="2"/>
  </r>
  <r>
    <x v="0"/>
    <x v="189"/>
    <x v="0"/>
    <n v="0"/>
    <n v="801"/>
    <x v="2"/>
    <x v="2"/>
  </r>
  <r>
    <x v="0"/>
    <x v="189"/>
    <x v="1"/>
    <n v="2"/>
    <n v="801"/>
    <x v="2"/>
    <x v="2"/>
  </r>
  <r>
    <x v="0"/>
    <x v="189"/>
    <x v="0"/>
    <n v="0"/>
    <n v="845"/>
    <x v="54"/>
    <x v="2"/>
  </r>
  <r>
    <x v="0"/>
    <x v="189"/>
    <x v="1"/>
    <n v="1"/>
    <n v="845"/>
    <x v="54"/>
    <x v="2"/>
  </r>
  <r>
    <x v="0"/>
    <x v="189"/>
    <x v="0"/>
    <n v="0"/>
    <n v="780"/>
    <x v="5"/>
    <x v="2"/>
  </r>
  <r>
    <x v="0"/>
    <x v="189"/>
    <x v="1"/>
    <n v="0.8"/>
    <n v="780"/>
    <x v="5"/>
    <x v="2"/>
  </r>
  <r>
    <x v="0"/>
    <x v="189"/>
    <x v="0"/>
    <n v="1"/>
    <n v="110"/>
    <x v="0"/>
    <x v="0"/>
  </r>
  <r>
    <x v="0"/>
    <x v="189"/>
    <x v="1"/>
    <n v="0.7"/>
    <n v="110"/>
    <x v="0"/>
    <x v="0"/>
  </r>
  <r>
    <x v="0"/>
    <x v="189"/>
    <x v="0"/>
    <n v="0"/>
    <n v="451"/>
    <x v="40"/>
    <x v="3"/>
  </r>
  <r>
    <x v="0"/>
    <x v="189"/>
    <x v="1"/>
    <n v="1"/>
    <n v="451"/>
    <x v="40"/>
    <x v="3"/>
  </r>
  <r>
    <x v="0"/>
    <x v="189"/>
    <x v="0"/>
    <n v="0.6"/>
    <n v="511"/>
    <x v="10"/>
    <x v="3"/>
  </r>
  <r>
    <x v="0"/>
    <x v="189"/>
    <x v="1"/>
    <n v="0"/>
    <n v="511"/>
    <x v="10"/>
    <x v="3"/>
  </r>
  <r>
    <x v="0"/>
    <x v="189"/>
    <x v="0"/>
    <n v="1.5"/>
    <n v="311"/>
    <x v="16"/>
    <x v="7"/>
  </r>
  <r>
    <x v="0"/>
    <x v="189"/>
    <x v="1"/>
    <n v="1.7"/>
    <n v="311"/>
    <x v="16"/>
    <x v="7"/>
  </r>
  <r>
    <x v="0"/>
    <x v="189"/>
    <x v="0"/>
    <n v="0"/>
    <s v="311b"/>
    <x v="59"/>
    <x v="7"/>
  </r>
  <r>
    <x v="0"/>
    <x v="189"/>
    <x v="1"/>
    <n v="3"/>
    <s v="311b"/>
    <x v="59"/>
    <x v="7"/>
  </r>
  <r>
    <x v="0"/>
    <x v="189"/>
    <x v="0"/>
    <n v="2"/>
    <n v="116"/>
    <x v="0"/>
    <x v="0"/>
  </r>
  <r>
    <x v="0"/>
    <x v="189"/>
    <x v="1"/>
    <n v="7.5"/>
    <n v="116"/>
    <x v="0"/>
    <x v="0"/>
  </r>
  <r>
    <x v="0"/>
    <x v="190"/>
    <x v="0"/>
    <n v="0.3"/>
    <n v="851"/>
    <x v="55"/>
    <x v="2"/>
  </r>
  <r>
    <x v="0"/>
    <x v="191"/>
    <x v="0"/>
    <n v="2"/>
    <n v="108"/>
    <x v="0"/>
    <x v="0"/>
  </r>
  <r>
    <x v="0"/>
    <x v="191"/>
    <x v="1"/>
    <n v="2"/>
    <n v="108"/>
    <x v="0"/>
    <x v="0"/>
  </r>
  <r>
    <x v="0"/>
    <x v="192"/>
    <x v="0"/>
    <n v="14"/>
    <n v="150"/>
    <x v="0"/>
    <x v="0"/>
  </r>
  <r>
    <x v="0"/>
    <x v="192"/>
    <x v="1"/>
    <n v="8.0230773668724407"/>
    <n v="150"/>
    <x v="0"/>
    <x v="0"/>
  </r>
  <r>
    <x v="0"/>
    <x v="193"/>
    <x v="0"/>
    <n v="10.65"/>
    <n v="300"/>
    <x v="22"/>
    <x v="7"/>
  </r>
  <r>
    <x v="0"/>
    <x v="193"/>
    <x v="1"/>
    <n v="12.8"/>
    <n v="300"/>
    <x v="22"/>
    <x v="7"/>
  </r>
  <r>
    <x v="0"/>
    <x v="194"/>
    <x v="0"/>
    <n v="7.625"/>
    <n v="101"/>
    <x v="0"/>
    <x v="0"/>
  </r>
  <r>
    <x v="0"/>
    <x v="194"/>
    <x v="1"/>
    <n v="18.353660647320101"/>
    <n v="101"/>
    <x v="0"/>
    <x v="0"/>
  </r>
  <r>
    <x v="0"/>
    <x v="195"/>
    <x v="0"/>
    <n v="13"/>
    <n v="125"/>
    <x v="0"/>
    <x v="0"/>
  </r>
  <r>
    <x v="0"/>
    <x v="195"/>
    <x v="1"/>
    <n v="19.423094674897602"/>
    <n v="125"/>
    <x v="0"/>
    <x v="0"/>
  </r>
  <r>
    <x v="0"/>
    <x v="195"/>
    <x v="0"/>
    <n v="4.75"/>
    <n v="600"/>
    <x v="15"/>
    <x v="1"/>
  </r>
  <r>
    <x v="0"/>
    <x v="195"/>
    <x v="1"/>
    <n v="4.5"/>
    <n v="600"/>
    <x v="15"/>
    <x v="1"/>
  </r>
  <r>
    <x v="0"/>
    <x v="196"/>
    <x v="0"/>
    <n v="2.68"/>
    <n v="600"/>
    <x v="15"/>
    <x v="1"/>
  </r>
  <r>
    <x v="0"/>
    <x v="196"/>
    <x v="1"/>
    <n v="2.78"/>
    <n v="600"/>
    <x v="15"/>
    <x v="1"/>
  </r>
  <r>
    <x v="0"/>
    <x v="197"/>
    <x v="0"/>
    <n v="0.51924075462989705"/>
    <n v="105"/>
    <x v="0"/>
    <x v="0"/>
  </r>
  <r>
    <x v="0"/>
    <x v="197"/>
    <x v="1"/>
    <n v="2.15"/>
    <n v="105"/>
    <x v="0"/>
    <x v="0"/>
  </r>
  <r>
    <x v="0"/>
    <x v="198"/>
    <x v="0"/>
    <n v="36.738300000000002"/>
    <n v="105"/>
    <x v="0"/>
    <x v="0"/>
  </r>
  <r>
    <x v="0"/>
    <x v="198"/>
    <x v="1"/>
    <n v="27.607569376334201"/>
    <n v="105"/>
    <x v="0"/>
    <x v="0"/>
  </r>
  <r>
    <x v="0"/>
    <x v="198"/>
    <x v="0"/>
    <n v="5.5"/>
    <n v="550"/>
    <x v="18"/>
    <x v="4"/>
  </r>
  <r>
    <x v="0"/>
    <x v="198"/>
    <x v="1"/>
    <n v="2"/>
    <n v="550"/>
    <x v="18"/>
    <x v="4"/>
  </r>
  <r>
    <x v="0"/>
    <x v="199"/>
    <x v="0"/>
    <n v="2.8711392892170999"/>
    <n v="101"/>
    <x v="0"/>
    <x v="0"/>
  </r>
  <r>
    <x v="0"/>
    <x v="199"/>
    <x v="1"/>
    <n v="1.4"/>
    <n v="101"/>
    <x v="0"/>
    <x v="0"/>
  </r>
  <r>
    <x v="0"/>
    <x v="199"/>
    <x v="0"/>
    <n v="9.4199000000000002"/>
    <n v="108"/>
    <x v="0"/>
    <x v="0"/>
  </r>
  <r>
    <x v="0"/>
    <x v="199"/>
    <x v="1"/>
    <n v="2.2076963018519602"/>
    <n v="108"/>
    <x v="0"/>
    <x v="0"/>
  </r>
  <r>
    <x v="0"/>
    <x v="200"/>
    <x v="1"/>
    <n v="1"/>
    <n v="640"/>
    <x v="8"/>
    <x v="1"/>
  </r>
  <r>
    <x v="0"/>
    <x v="200"/>
    <x v="0"/>
    <n v="1"/>
    <n v="101"/>
    <x v="0"/>
    <x v="0"/>
  </r>
  <r>
    <x v="0"/>
    <x v="200"/>
    <x v="0"/>
    <n v="9"/>
    <n v="550"/>
    <x v="18"/>
    <x v="4"/>
  </r>
  <r>
    <x v="0"/>
    <x v="200"/>
    <x v="1"/>
    <n v="13"/>
    <n v="550"/>
    <x v="18"/>
    <x v="4"/>
  </r>
  <r>
    <x v="0"/>
    <x v="201"/>
    <x v="0"/>
    <n v="2"/>
    <n v="300"/>
    <x v="22"/>
    <x v="7"/>
  </r>
  <r>
    <x v="0"/>
    <x v="201"/>
    <x v="1"/>
    <n v="3"/>
    <n v="600"/>
    <x v="15"/>
    <x v="1"/>
  </r>
  <r>
    <x v="0"/>
    <x v="201"/>
    <x v="0"/>
    <n v="1"/>
    <n v="600"/>
    <x v="15"/>
    <x v="1"/>
  </r>
  <r>
    <x v="0"/>
    <x v="201"/>
    <x v="1"/>
    <n v="3"/>
    <n v="101"/>
    <x v="0"/>
    <x v="0"/>
  </r>
  <r>
    <x v="0"/>
    <x v="201"/>
    <x v="0"/>
    <n v="0"/>
    <n v="101"/>
    <x v="0"/>
    <x v="0"/>
  </r>
  <r>
    <x v="0"/>
    <x v="201"/>
    <x v="1"/>
    <n v="2"/>
    <n v="220"/>
    <x v="20"/>
    <x v="0"/>
  </r>
  <r>
    <x v="0"/>
    <x v="201"/>
    <x v="0"/>
    <n v="3"/>
    <n v="220"/>
    <x v="20"/>
    <x v="0"/>
  </r>
  <r>
    <x v="0"/>
    <x v="201"/>
    <x v="1"/>
    <n v="0.66300000000000003"/>
    <n v="540"/>
    <x v="35"/>
    <x v="4"/>
  </r>
  <r>
    <x v="0"/>
    <x v="201"/>
    <x v="0"/>
    <n v="0.64700000000000002"/>
    <n v="540"/>
    <x v="35"/>
    <x v="4"/>
  </r>
  <r>
    <x v="0"/>
    <x v="201"/>
    <x v="0"/>
    <n v="2"/>
    <n v="310"/>
    <x v="16"/>
    <x v="7"/>
  </r>
  <r>
    <x v="0"/>
    <x v="201"/>
    <x v="1"/>
    <n v="2"/>
    <n v="105"/>
    <x v="0"/>
    <x v="0"/>
  </r>
  <r>
    <x v="0"/>
    <x v="201"/>
    <x v="0"/>
    <n v="2"/>
    <n v="105"/>
    <x v="0"/>
    <x v="0"/>
  </r>
  <r>
    <x v="0"/>
    <x v="201"/>
    <x v="0"/>
    <n v="0.38800000000000001"/>
    <n v="370"/>
    <x v="34"/>
    <x v="7"/>
  </r>
  <r>
    <x v="0"/>
    <x v="201"/>
    <x v="1"/>
    <n v="3.5787"/>
    <n v="201"/>
    <x v="19"/>
    <x v="0"/>
  </r>
  <r>
    <x v="0"/>
    <x v="201"/>
    <x v="0"/>
    <n v="4"/>
    <n v="201"/>
    <x v="19"/>
    <x v="0"/>
  </r>
  <r>
    <x v="0"/>
    <x v="201"/>
    <x v="1"/>
    <n v="0.93799999999999994"/>
    <n v="620"/>
    <x v="41"/>
    <x v="1"/>
  </r>
  <r>
    <x v="0"/>
    <x v="201"/>
    <x v="0"/>
    <n v="0.93799999999999994"/>
    <n v="620"/>
    <x v="41"/>
    <x v="1"/>
  </r>
  <r>
    <x v="0"/>
    <x v="201"/>
    <x v="1"/>
    <n v="0"/>
    <n v="765"/>
    <x v="29"/>
    <x v="5"/>
  </r>
  <r>
    <x v="0"/>
    <x v="201"/>
    <x v="0"/>
    <n v="0.45"/>
    <n v="765"/>
    <x v="29"/>
    <x v="5"/>
  </r>
  <r>
    <x v="0"/>
    <x v="201"/>
    <x v="1"/>
    <n v="31"/>
    <n v="110"/>
    <x v="0"/>
    <x v="0"/>
  </r>
  <r>
    <x v="0"/>
    <x v="201"/>
    <x v="1"/>
    <n v="1"/>
    <n v="700"/>
    <x v="7"/>
    <x v="5"/>
  </r>
  <r>
    <x v="0"/>
    <x v="201"/>
    <x v="0"/>
    <n v="1.5125"/>
    <n v="700"/>
    <x v="7"/>
    <x v="5"/>
  </r>
  <r>
    <x v="0"/>
    <x v="201"/>
    <x v="1"/>
    <n v="1"/>
    <n v="170"/>
    <x v="42"/>
    <x v="0"/>
  </r>
  <r>
    <x v="0"/>
    <x v="201"/>
    <x v="0"/>
    <n v="1"/>
    <n v="170"/>
    <x v="42"/>
    <x v="0"/>
  </r>
  <r>
    <x v="0"/>
    <x v="201"/>
    <x v="1"/>
    <n v="1"/>
    <n v="110"/>
    <x v="0"/>
    <x v="0"/>
  </r>
  <r>
    <x v="0"/>
    <x v="201"/>
    <x v="0"/>
    <n v="1.75"/>
    <n v="110"/>
    <x v="0"/>
    <x v="0"/>
  </r>
  <r>
    <x v="0"/>
    <x v="201"/>
    <x v="0"/>
    <n v="0.45"/>
    <n v="750"/>
    <x v="24"/>
    <x v="5"/>
  </r>
  <r>
    <x v="0"/>
    <x v="201"/>
    <x v="1"/>
    <n v="5"/>
    <n v="110"/>
    <x v="0"/>
    <x v="0"/>
  </r>
  <r>
    <x v="0"/>
    <x v="201"/>
    <x v="0"/>
    <n v="7.3375000000000004"/>
    <n v="110"/>
    <x v="0"/>
    <x v="0"/>
  </r>
  <r>
    <x v="0"/>
    <x v="201"/>
    <x v="0"/>
    <n v="1"/>
    <n v="110"/>
    <x v="0"/>
    <x v="0"/>
  </r>
  <r>
    <x v="0"/>
    <x v="201"/>
    <x v="0"/>
    <n v="1.8759999999999999"/>
    <n v="845"/>
    <x v="54"/>
    <x v="2"/>
  </r>
  <r>
    <x v="0"/>
    <x v="201"/>
    <x v="1"/>
    <n v="1"/>
    <n v="110"/>
    <x v="0"/>
    <x v="0"/>
  </r>
  <r>
    <x v="0"/>
    <x v="201"/>
    <x v="1"/>
    <n v="3"/>
    <n v="210"/>
    <x v="14"/>
    <x v="0"/>
  </r>
  <r>
    <x v="0"/>
    <x v="201"/>
    <x v="0"/>
    <n v="0"/>
    <n v="210"/>
    <x v="14"/>
    <x v="0"/>
  </r>
  <r>
    <x v="0"/>
    <x v="201"/>
    <x v="0"/>
    <n v="0.68799999999999994"/>
    <n v="240"/>
    <x v="31"/>
    <x v="6"/>
  </r>
  <r>
    <x v="0"/>
    <x v="201"/>
    <x v="0"/>
    <n v="0.45"/>
    <n v="240"/>
    <x v="31"/>
    <x v="6"/>
  </r>
  <r>
    <x v="0"/>
    <x v="201"/>
    <x v="1"/>
    <n v="4"/>
    <n v="110"/>
    <x v="0"/>
    <x v="0"/>
  </r>
  <r>
    <x v="0"/>
    <x v="201"/>
    <x v="0"/>
    <n v="2.6"/>
    <n v="110"/>
    <x v="0"/>
    <x v="0"/>
  </r>
  <r>
    <x v="0"/>
    <x v="201"/>
    <x v="0"/>
    <n v="1.8759999999999999"/>
    <n v="850"/>
    <x v="55"/>
    <x v="2"/>
  </r>
  <r>
    <x v="0"/>
    <x v="201"/>
    <x v="0"/>
    <n v="0.45"/>
    <n v="510"/>
    <x v="10"/>
    <x v="3"/>
  </r>
  <r>
    <x v="0"/>
    <x v="201"/>
    <x v="1"/>
    <n v="0.93799999999999994"/>
    <n v="640"/>
    <x v="8"/>
    <x v="1"/>
  </r>
  <r>
    <x v="0"/>
    <x v="201"/>
    <x v="0"/>
    <n v="0"/>
    <n v="640"/>
    <x v="8"/>
    <x v="1"/>
  </r>
  <r>
    <x v="0"/>
    <x v="201"/>
    <x v="1"/>
    <n v="0.45"/>
    <n v="530"/>
    <x v="6"/>
    <x v="4"/>
  </r>
  <r>
    <x v="0"/>
    <x v="201"/>
    <x v="0"/>
    <n v="0"/>
    <n v="530"/>
    <x v="6"/>
    <x v="4"/>
  </r>
  <r>
    <x v="0"/>
    <x v="201"/>
    <x v="0"/>
    <n v="2"/>
    <n v="810"/>
    <x v="17"/>
    <x v="2"/>
  </r>
  <r>
    <x v="0"/>
    <x v="201"/>
    <x v="0"/>
    <n v="1.8759999999999999"/>
    <n v="860"/>
    <x v="39"/>
    <x v="2"/>
  </r>
  <r>
    <x v="0"/>
    <x v="201"/>
    <x v="0"/>
    <n v="1.8759999999999999"/>
    <n v="780"/>
    <x v="5"/>
    <x v="2"/>
  </r>
  <r>
    <x v="0"/>
    <x v="201"/>
    <x v="1"/>
    <n v="1"/>
    <n v="400"/>
    <x v="9"/>
    <x v="3"/>
  </r>
  <r>
    <x v="0"/>
    <x v="201"/>
    <x v="0"/>
    <n v="0.65"/>
    <n v="880"/>
    <x v="37"/>
    <x v="2"/>
  </r>
  <r>
    <x v="0"/>
    <x v="201"/>
    <x v="0"/>
    <n v="0.45"/>
    <n v="670"/>
    <x v="8"/>
    <x v="1"/>
  </r>
  <r>
    <x v="0"/>
    <x v="201"/>
    <x v="1"/>
    <n v="2"/>
    <n v="103"/>
    <x v="0"/>
    <x v="0"/>
  </r>
  <r>
    <x v="0"/>
    <x v="201"/>
    <x v="0"/>
    <n v="2.6875"/>
    <n v="103"/>
    <x v="0"/>
    <x v="0"/>
  </r>
  <r>
    <x v="0"/>
    <x v="201"/>
    <x v="0"/>
    <n v="2"/>
    <n v="110"/>
    <x v="0"/>
    <x v="0"/>
  </r>
  <r>
    <x v="0"/>
    <x v="201"/>
    <x v="0"/>
    <n v="4"/>
    <n v="110"/>
    <x v="0"/>
    <x v="0"/>
  </r>
  <r>
    <x v="0"/>
    <x v="201"/>
    <x v="1"/>
    <n v="1"/>
    <n v="110"/>
    <x v="0"/>
    <x v="0"/>
  </r>
  <r>
    <x v="0"/>
    <x v="201"/>
    <x v="0"/>
    <n v="2"/>
    <n v="110"/>
    <x v="0"/>
    <x v="0"/>
  </r>
  <r>
    <x v="0"/>
    <x v="201"/>
    <x v="1"/>
    <n v="1"/>
    <n v="270"/>
    <x v="27"/>
    <x v="0"/>
  </r>
  <r>
    <x v="0"/>
    <x v="201"/>
    <x v="0"/>
    <n v="1.6875"/>
    <n v="270"/>
    <x v="27"/>
    <x v="0"/>
  </r>
  <r>
    <x v="0"/>
    <x v="201"/>
    <x v="0"/>
    <n v="1.2090000000000001"/>
    <n v="110"/>
    <x v="0"/>
    <x v="0"/>
  </r>
  <r>
    <x v="0"/>
    <x v="201"/>
    <x v="1"/>
    <n v="2"/>
    <n v="110"/>
    <x v="0"/>
    <x v="0"/>
  </r>
  <r>
    <x v="0"/>
    <x v="201"/>
    <x v="0"/>
    <n v="4"/>
    <n v="110"/>
    <x v="0"/>
    <x v="0"/>
  </r>
  <r>
    <x v="0"/>
    <x v="201"/>
    <x v="1"/>
    <n v="0.68799999999999994"/>
    <n v="740"/>
    <x v="24"/>
    <x v="5"/>
  </r>
  <r>
    <x v="0"/>
    <x v="201"/>
    <x v="0"/>
    <n v="0.68799999999999994"/>
    <n v="740"/>
    <x v="24"/>
    <x v="5"/>
  </r>
  <r>
    <x v="0"/>
    <x v="201"/>
    <x v="0"/>
    <n v="1.3"/>
    <n v="355"/>
    <x v="33"/>
    <x v="7"/>
  </r>
  <r>
    <x v="0"/>
    <x v="201"/>
    <x v="0"/>
    <n v="1.65"/>
    <n v="450"/>
    <x v="40"/>
    <x v="3"/>
  </r>
  <r>
    <x v="0"/>
    <x v="201"/>
    <x v="1"/>
    <n v="1"/>
    <n v="110"/>
    <x v="0"/>
    <x v="0"/>
  </r>
  <r>
    <x v="0"/>
    <x v="201"/>
    <x v="0"/>
    <n v="1.63"/>
    <n v="110"/>
    <x v="0"/>
    <x v="0"/>
  </r>
  <r>
    <x v="0"/>
    <x v="201"/>
    <x v="1"/>
    <n v="7"/>
    <n v="110"/>
    <x v="0"/>
    <x v="0"/>
  </r>
  <r>
    <x v="0"/>
    <x v="201"/>
    <x v="0"/>
    <n v="1.8759999999999999"/>
    <n v="730"/>
    <x v="24"/>
    <x v="5"/>
  </r>
  <r>
    <x v="0"/>
    <x v="201"/>
    <x v="1"/>
    <n v="1.8"/>
    <n v="260"/>
    <x v="21"/>
    <x v="6"/>
  </r>
  <r>
    <x v="0"/>
    <x v="201"/>
    <x v="0"/>
    <n v="1.6"/>
    <n v="260"/>
    <x v="21"/>
    <x v="6"/>
  </r>
  <r>
    <x v="0"/>
    <x v="201"/>
    <x v="0"/>
    <n v="2"/>
    <n v="550"/>
    <x v="18"/>
    <x v="4"/>
  </r>
  <r>
    <x v="0"/>
    <x v="201"/>
    <x v="1"/>
    <n v="0"/>
    <n v="800"/>
    <x v="2"/>
    <x v="2"/>
  </r>
  <r>
    <x v="0"/>
    <x v="201"/>
    <x v="0"/>
    <n v="3"/>
    <n v="800"/>
    <x v="2"/>
    <x v="2"/>
  </r>
  <r>
    <x v="0"/>
    <x v="201"/>
    <x v="0"/>
    <n v="0.47499999999999998"/>
    <n v="710"/>
    <x v="30"/>
    <x v="5"/>
  </r>
  <r>
    <x v="0"/>
    <x v="201"/>
    <x v="0"/>
    <n v="1.8759999999999999"/>
    <n v="580"/>
    <x v="1"/>
    <x v="1"/>
  </r>
  <r>
    <x v="0"/>
    <x v="201"/>
    <x v="1"/>
    <n v="2"/>
    <n v="108"/>
    <x v="0"/>
    <x v="0"/>
  </r>
  <r>
    <x v="0"/>
    <x v="201"/>
    <x v="0"/>
    <n v="1.5"/>
    <n v="108"/>
    <x v="0"/>
    <x v="0"/>
  </r>
  <r>
    <x v="0"/>
    <x v="201"/>
    <x v="1"/>
    <n v="1"/>
    <n v="110"/>
    <x v="0"/>
    <x v="0"/>
  </r>
  <r>
    <x v="0"/>
    <x v="201"/>
    <x v="0"/>
    <n v="1"/>
    <n v="110"/>
    <x v="0"/>
    <x v="0"/>
  </r>
  <r>
    <x v="0"/>
    <x v="201"/>
    <x v="1"/>
    <n v="3"/>
    <n v="104"/>
    <x v="0"/>
    <x v="0"/>
  </r>
  <r>
    <x v="0"/>
    <x v="201"/>
    <x v="0"/>
    <n v="2"/>
    <n v="104"/>
    <x v="0"/>
    <x v="0"/>
  </r>
  <r>
    <x v="0"/>
    <x v="201"/>
    <x v="1"/>
    <n v="1"/>
    <n v="201"/>
    <x v="19"/>
    <x v="0"/>
  </r>
  <r>
    <x v="0"/>
    <x v="201"/>
    <x v="0"/>
    <n v="1"/>
    <n v="201"/>
    <x v="19"/>
    <x v="0"/>
  </r>
  <r>
    <x v="0"/>
    <x v="201"/>
    <x v="1"/>
    <n v="2"/>
    <n v="112"/>
    <x v="0"/>
    <x v="0"/>
  </r>
  <r>
    <x v="0"/>
    <x v="201"/>
    <x v="0"/>
    <n v="1"/>
    <n v="112"/>
    <x v="0"/>
    <x v="0"/>
  </r>
  <r>
    <x v="0"/>
    <x v="201"/>
    <x v="1"/>
    <n v="2"/>
    <n v="109"/>
    <x v="0"/>
    <x v="0"/>
  </r>
  <r>
    <x v="0"/>
    <x v="201"/>
    <x v="0"/>
    <n v="2"/>
    <n v="109"/>
    <x v="0"/>
    <x v="0"/>
  </r>
  <r>
    <x v="0"/>
    <x v="201"/>
    <x v="1"/>
    <n v="0.65"/>
    <n v="340"/>
    <x v="13"/>
    <x v="7"/>
  </r>
  <r>
    <x v="0"/>
    <x v="201"/>
    <x v="0"/>
    <n v="0"/>
    <n v="340"/>
    <x v="13"/>
    <x v="7"/>
  </r>
  <r>
    <x v="0"/>
    <x v="201"/>
    <x v="1"/>
    <n v="6"/>
    <n v="110"/>
    <x v="0"/>
    <x v="0"/>
  </r>
  <r>
    <x v="0"/>
    <x v="201"/>
    <x v="0"/>
    <n v="5"/>
    <n v="110"/>
    <x v="0"/>
    <x v="0"/>
  </r>
  <r>
    <x v="0"/>
    <x v="201"/>
    <x v="1"/>
    <n v="1"/>
    <n v="900"/>
    <x v="23"/>
    <x v="2"/>
  </r>
  <r>
    <x v="0"/>
    <x v="201"/>
    <x v="0"/>
    <n v="0"/>
    <n v="900"/>
    <x v="23"/>
    <x v="2"/>
  </r>
  <r>
    <x v="0"/>
    <x v="201"/>
    <x v="1"/>
    <n v="0"/>
    <n v="870"/>
    <x v="38"/>
    <x v="2"/>
  </r>
  <r>
    <x v="0"/>
    <x v="201"/>
    <x v="0"/>
    <n v="0.65"/>
    <n v="870"/>
    <x v="38"/>
    <x v="2"/>
  </r>
  <r>
    <x v="0"/>
    <x v="201"/>
    <x v="1"/>
    <n v="0"/>
    <n v="690"/>
    <x v="36"/>
    <x v="5"/>
  </r>
  <r>
    <x v="0"/>
    <x v="201"/>
    <x v="0"/>
    <n v="0.45"/>
    <n v="690"/>
    <x v="36"/>
    <x v="5"/>
  </r>
  <r>
    <x v="0"/>
    <x v="201"/>
    <x v="1"/>
    <n v="1"/>
    <n v="110"/>
    <x v="0"/>
    <x v="0"/>
  </r>
  <r>
    <x v="0"/>
    <x v="201"/>
    <x v="1"/>
    <n v="2"/>
    <n v="110"/>
    <x v="0"/>
    <x v="0"/>
  </r>
  <r>
    <x v="0"/>
    <x v="201"/>
    <x v="0"/>
    <n v="3"/>
    <n v="110"/>
    <x v="0"/>
    <x v="0"/>
  </r>
  <r>
    <x v="0"/>
    <x v="201"/>
    <x v="0"/>
    <n v="0.45"/>
    <n v="815"/>
    <x v="28"/>
    <x v="2"/>
  </r>
  <r>
    <x v="0"/>
    <x v="201"/>
    <x v="0"/>
    <n v="0.45"/>
    <n v="680"/>
    <x v="43"/>
    <x v="1"/>
  </r>
  <r>
    <x v="1"/>
    <x v="202"/>
    <x v="0"/>
    <n v="86.5"/>
    <n v="810"/>
    <x v="17"/>
    <x v="2"/>
  </r>
  <r>
    <x v="1"/>
    <x v="202"/>
    <x v="1"/>
    <n v="18.7"/>
    <n v="810"/>
    <x v="17"/>
    <x v="2"/>
  </r>
  <r>
    <x v="1"/>
    <x v="203"/>
    <x v="0"/>
    <n v="10.52"/>
    <n v="380"/>
    <x v="48"/>
    <x v="3"/>
  </r>
  <r>
    <x v="1"/>
    <x v="203"/>
    <x v="1"/>
    <n v="0"/>
    <n v="380"/>
    <x v="48"/>
    <x v="3"/>
  </r>
  <r>
    <x v="1"/>
    <x v="204"/>
    <x v="0"/>
    <n v="14.1"/>
    <n v="103"/>
    <x v="0"/>
    <x v="0"/>
  </r>
  <r>
    <x v="1"/>
    <x v="204"/>
    <x v="1"/>
    <n v="0"/>
    <n v="103"/>
    <x v="0"/>
    <x v="0"/>
  </r>
  <r>
    <x v="1"/>
    <x v="205"/>
    <x v="0"/>
    <n v="32"/>
    <n v="620"/>
    <x v="41"/>
    <x v="1"/>
  </r>
  <r>
    <x v="1"/>
    <x v="205"/>
    <x v="1"/>
    <n v="5"/>
    <n v="620"/>
    <x v="41"/>
    <x v="1"/>
  </r>
  <r>
    <x v="1"/>
    <x v="206"/>
    <x v="0"/>
    <n v="6.4"/>
    <n v="220"/>
    <x v="20"/>
    <x v="0"/>
  </r>
  <r>
    <x v="1"/>
    <x v="206"/>
    <x v="1"/>
    <n v="0"/>
    <n v="220"/>
    <x v="20"/>
    <x v="0"/>
  </r>
  <r>
    <x v="1"/>
    <x v="207"/>
    <x v="0"/>
    <n v="15.8"/>
    <n v="340"/>
    <x v="13"/>
    <x v="7"/>
  </r>
  <r>
    <x v="1"/>
    <x v="207"/>
    <x v="1"/>
    <n v="1.1000000000000001"/>
    <n v="340"/>
    <x v="13"/>
    <x v="7"/>
  </r>
  <r>
    <x v="1"/>
    <x v="208"/>
    <x v="0"/>
    <n v="47.8"/>
    <n v="310"/>
    <x v="16"/>
    <x v="7"/>
  </r>
  <r>
    <x v="1"/>
    <x v="208"/>
    <x v="1"/>
    <n v="3.5"/>
    <n v="310"/>
    <x v="16"/>
    <x v="7"/>
  </r>
  <r>
    <x v="1"/>
    <x v="209"/>
    <x v="0"/>
    <n v="12.2"/>
    <n v="350"/>
    <x v="26"/>
    <x v="7"/>
  </r>
  <r>
    <x v="1"/>
    <x v="209"/>
    <x v="1"/>
    <n v="0"/>
    <n v="350"/>
    <x v="26"/>
    <x v="7"/>
  </r>
  <r>
    <x v="1"/>
    <x v="210"/>
    <x v="0"/>
    <n v="18.21"/>
    <n v="371"/>
    <x v="34"/>
    <x v="7"/>
  </r>
  <r>
    <x v="1"/>
    <x v="210"/>
    <x v="1"/>
    <n v="7.32"/>
    <n v="371"/>
    <x v="34"/>
    <x v="7"/>
  </r>
  <r>
    <x v="1"/>
    <x v="211"/>
    <x v="0"/>
    <n v="6.4"/>
    <n v="104"/>
    <x v="0"/>
    <x v="0"/>
  </r>
  <r>
    <x v="1"/>
    <x v="211"/>
    <x v="1"/>
    <n v="0"/>
    <n v="104"/>
    <x v="0"/>
    <x v="0"/>
  </r>
  <r>
    <x v="1"/>
    <x v="212"/>
    <x v="0"/>
    <n v="159"/>
    <n v="101"/>
    <x v="0"/>
    <x v="0"/>
  </r>
  <r>
    <x v="1"/>
    <x v="212"/>
    <x v="1"/>
    <n v="35.46"/>
    <n v="101"/>
    <x v="0"/>
    <x v="0"/>
  </r>
  <r>
    <x v="1"/>
    <x v="213"/>
    <x v="0"/>
    <n v="14.2"/>
    <n v="311"/>
    <x v="16"/>
    <x v="7"/>
  </r>
  <r>
    <x v="1"/>
    <x v="213"/>
    <x v="1"/>
    <n v="18.36"/>
    <n v="311"/>
    <x v="16"/>
    <x v="7"/>
  </r>
  <r>
    <x v="1"/>
    <x v="213"/>
    <x v="0"/>
    <n v="1.55"/>
    <n v="101"/>
    <x v="0"/>
    <x v="0"/>
  </r>
  <r>
    <x v="1"/>
    <x v="213"/>
    <x v="1"/>
    <n v="4.22"/>
    <n v="101"/>
    <x v="0"/>
    <x v="0"/>
  </r>
  <r>
    <x v="1"/>
    <x v="214"/>
    <x v="0"/>
    <n v="119.4"/>
    <n v="101"/>
    <x v="0"/>
    <x v="0"/>
  </r>
  <r>
    <x v="1"/>
    <x v="214"/>
    <x v="1"/>
    <n v="137"/>
    <n v="101"/>
    <x v="0"/>
    <x v="0"/>
  </r>
  <r>
    <x v="1"/>
    <x v="215"/>
    <x v="0"/>
    <n v="96.5"/>
    <n v="101"/>
    <x v="0"/>
    <x v="0"/>
  </r>
  <r>
    <x v="1"/>
    <x v="215"/>
    <x v="1"/>
    <n v="129.30000000000001"/>
    <n v="101"/>
    <x v="0"/>
    <x v="0"/>
  </r>
  <r>
    <x v="1"/>
    <x v="216"/>
    <x v="0"/>
    <n v="46.7"/>
    <n v="780"/>
    <x v="5"/>
    <x v="2"/>
  </r>
  <r>
    <x v="1"/>
    <x v="216"/>
    <x v="1"/>
    <n v="4.8"/>
    <n v="780"/>
    <x v="5"/>
    <x v="2"/>
  </r>
  <r>
    <x v="1"/>
    <x v="217"/>
    <x v="0"/>
    <n v="17.3"/>
    <n v="201"/>
    <x v="19"/>
    <x v="0"/>
  </r>
  <r>
    <x v="1"/>
    <x v="217"/>
    <x v="1"/>
    <n v="6.1"/>
    <n v="201"/>
    <x v="19"/>
    <x v="0"/>
  </r>
  <r>
    <x v="1"/>
    <x v="218"/>
    <x v="0"/>
    <n v="12.6"/>
    <n v="108"/>
    <x v="0"/>
    <x v="0"/>
  </r>
  <r>
    <x v="1"/>
    <x v="218"/>
    <x v="1"/>
    <n v="4.5"/>
    <n v="108"/>
    <x v="0"/>
    <x v="0"/>
  </r>
  <r>
    <x v="1"/>
    <x v="219"/>
    <x v="0"/>
    <n v="61.76"/>
    <n v="810"/>
    <x v="17"/>
    <x v="2"/>
  </r>
  <r>
    <x v="1"/>
    <x v="219"/>
    <x v="1"/>
    <n v="23.9"/>
    <n v="810"/>
    <x v="17"/>
    <x v="2"/>
  </r>
  <r>
    <x v="1"/>
    <x v="220"/>
    <x v="0"/>
    <n v="11.95"/>
    <n v="870"/>
    <x v="38"/>
    <x v="2"/>
  </r>
  <r>
    <x v="1"/>
    <x v="220"/>
    <x v="1"/>
    <n v="3.05"/>
    <n v="870"/>
    <x v="38"/>
    <x v="2"/>
  </r>
  <r>
    <x v="1"/>
    <x v="221"/>
    <x v="0"/>
    <n v="103.3"/>
    <n v="105"/>
    <x v="0"/>
    <x v="0"/>
  </r>
  <r>
    <x v="1"/>
    <x v="221"/>
    <x v="1"/>
    <n v="17.7"/>
    <n v="105"/>
    <x v="0"/>
    <x v="0"/>
  </r>
  <r>
    <x v="1"/>
    <x v="222"/>
    <x v="0"/>
    <n v="207.74"/>
    <n v="112"/>
    <x v="0"/>
    <x v="0"/>
  </r>
  <r>
    <x v="1"/>
    <x v="222"/>
    <x v="1"/>
    <n v="39.17"/>
    <n v="112"/>
    <x v="0"/>
    <x v="0"/>
  </r>
  <r>
    <x v="1"/>
    <x v="223"/>
    <x v="0"/>
    <n v="28.38"/>
    <n v="270"/>
    <x v="27"/>
    <x v="0"/>
  </r>
  <r>
    <x v="1"/>
    <x v="223"/>
    <x v="1"/>
    <n v="3.1"/>
    <n v="270"/>
    <x v="27"/>
    <x v="0"/>
  </r>
  <r>
    <x v="1"/>
    <x v="224"/>
    <x v="0"/>
    <n v="21.6"/>
    <n v="625"/>
    <x v="1"/>
    <x v="1"/>
  </r>
  <r>
    <x v="1"/>
    <x v="224"/>
    <x v="1"/>
    <n v="1"/>
    <n v="625"/>
    <x v="1"/>
    <x v="1"/>
  </r>
  <r>
    <x v="1"/>
    <x v="225"/>
    <x v="0"/>
    <n v="22.6"/>
    <n v="735"/>
    <x v="24"/>
    <x v="5"/>
  </r>
  <r>
    <x v="1"/>
    <x v="225"/>
    <x v="1"/>
    <n v="0"/>
    <n v="735"/>
    <x v="24"/>
    <x v="5"/>
  </r>
  <r>
    <x v="1"/>
    <x v="226"/>
    <x v="0"/>
    <n v="62"/>
    <n v="210"/>
    <x v="14"/>
    <x v="0"/>
  </r>
  <r>
    <x v="1"/>
    <x v="226"/>
    <x v="1"/>
    <n v="2"/>
    <n v="210"/>
    <x v="14"/>
    <x v="0"/>
  </r>
  <r>
    <x v="1"/>
    <x v="227"/>
    <x v="0"/>
    <n v="37"/>
    <n v="850"/>
    <x v="55"/>
    <x v="2"/>
  </r>
  <r>
    <x v="1"/>
    <x v="227"/>
    <x v="1"/>
    <n v="0"/>
    <n v="850"/>
    <x v="55"/>
    <x v="2"/>
  </r>
  <r>
    <x v="1"/>
    <x v="228"/>
    <x v="0"/>
    <n v="10.14"/>
    <n v="680"/>
    <x v="43"/>
    <x v="1"/>
  </r>
  <r>
    <x v="1"/>
    <x v="228"/>
    <x v="1"/>
    <n v="1.48"/>
    <n v="680"/>
    <x v="43"/>
    <x v="1"/>
  </r>
  <r>
    <x v="1"/>
    <x v="229"/>
    <x v="0"/>
    <n v="62"/>
    <n v="260"/>
    <x v="21"/>
    <x v="6"/>
  </r>
  <r>
    <x v="1"/>
    <x v="229"/>
    <x v="1"/>
    <n v="4"/>
    <n v="260"/>
    <x v="21"/>
    <x v="6"/>
  </r>
  <r>
    <x v="1"/>
    <x v="230"/>
    <x v="0"/>
    <n v="30"/>
    <n v="230"/>
    <x v="21"/>
    <x v="6"/>
  </r>
  <r>
    <x v="1"/>
    <x v="230"/>
    <x v="1"/>
    <n v="1"/>
    <n v="230"/>
    <x v="21"/>
    <x v="6"/>
  </r>
  <r>
    <x v="1"/>
    <x v="231"/>
    <x v="0"/>
    <n v="86.92"/>
    <n v="104"/>
    <x v="0"/>
    <x v="0"/>
  </r>
  <r>
    <x v="1"/>
    <x v="231"/>
    <x v="1"/>
    <n v="5.5"/>
    <n v="104"/>
    <x v="0"/>
    <x v="0"/>
  </r>
  <r>
    <x v="1"/>
    <x v="232"/>
    <x v="0"/>
    <n v="88.3"/>
    <n v="109"/>
    <x v="0"/>
    <x v="0"/>
  </r>
  <r>
    <x v="1"/>
    <x v="232"/>
    <x v="1"/>
    <n v="95.8"/>
    <n v="109"/>
    <x v="0"/>
    <x v="0"/>
  </r>
  <r>
    <x v="1"/>
    <x v="233"/>
    <x v="0"/>
    <n v="3.5"/>
    <n v="271"/>
    <x v="27"/>
    <x v="0"/>
  </r>
  <r>
    <x v="1"/>
    <x v="233"/>
    <x v="1"/>
    <n v="6"/>
    <n v="271"/>
    <x v="27"/>
    <x v="0"/>
  </r>
  <r>
    <x v="1"/>
    <x v="234"/>
    <x v="0"/>
    <n v="10.78"/>
    <n v="270"/>
    <x v="27"/>
    <x v="0"/>
  </r>
  <r>
    <x v="1"/>
    <x v="234"/>
    <x v="1"/>
    <n v="0"/>
    <n v="270"/>
    <x v="27"/>
    <x v="0"/>
  </r>
  <r>
    <x v="1"/>
    <x v="235"/>
    <x v="0"/>
    <n v="6.92"/>
    <n v="105"/>
    <x v="0"/>
    <x v="0"/>
  </r>
  <r>
    <x v="1"/>
    <x v="235"/>
    <x v="1"/>
    <n v="1.55"/>
    <n v="105"/>
    <x v="0"/>
    <x v="0"/>
  </r>
  <r>
    <x v="1"/>
    <x v="236"/>
    <x v="0"/>
    <n v="171"/>
    <n v="220"/>
    <x v="20"/>
    <x v="0"/>
  </r>
  <r>
    <x v="1"/>
    <x v="236"/>
    <x v="1"/>
    <n v="10"/>
    <n v="220"/>
    <x v="20"/>
    <x v="0"/>
  </r>
  <r>
    <x v="1"/>
    <x v="237"/>
    <x v="0"/>
    <n v="50"/>
    <n v="203"/>
    <x v="19"/>
    <x v="0"/>
  </r>
  <r>
    <x v="1"/>
    <x v="237"/>
    <x v="1"/>
    <n v="1"/>
    <n v="203"/>
    <x v="19"/>
    <x v="0"/>
  </r>
  <r>
    <x v="1"/>
    <x v="238"/>
    <x v="0"/>
    <n v="195"/>
    <n v="104"/>
    <x v="0"/>
    <x v="0"/>
  </r>
  <r>
    <x v="1"/>
    <x v="238"/>
    <x v="1"/>
    <n v="23"/>
    <n v="104"/>
    <x v="0"/>
    <x v="0"/>
  </r>
  <r>
    <x v="1"/>
    <x v="239"/>
    <x v="0"/>
    <n v="28.9"/>
    <n v="900"/>
    <x v="23"/>
    <x v="2"/>
  </r>
  <r>
    <x v="1"/>
    <x v="239"/>
    <x v="1"/>
    <n v="2.2999999999999998"/>
    <n v="900"/>
    <x v="23"/>
    <x v="2"/>
  </r>
  <r>
    <x v="1"/>
    <x v="240"/>
    <x v="0"/>
    <n v="74.22"/>
    <n v="300"/>
    <x v="22"/>
    <x v="7"/>
  </r>
  <r>
    <x v="1"/>
    <x v="240"/>
    <x v="1"/>
    <n v="4.12"/>
    <n v="300"/>
    <x v="22"/>
    <x v="7"/>
  </r>
  <r>
    <x v="1"/>
    <x v="241"/>
    <x v="0"/>
    <n v="12.45"/>
    <n v="355"/>
    <x v="33"/>
    <x v="7"/>
  </r>
  <r>
    <x v="1"/>
    <x v="241"/>
    <x v="1"/>
    <n v="1.2"/>
    <n v="355"/>
    <x v="33"/>
    <x v="7"/>
  </r>
  <r>
    <x v="1"/>
    <x v="242"/>
    <x v="0"/>
    <n v="9.6"/>
    <n v="880"/>
    <x v="37"/>
    <x v="2"/>
  </r>
  <r>
    <x v="1"/>
    <x v="242"/>
    <x v="1"/>
    <n v="6"/>
    <n v="880"/>
    <x v="37"/>
    <x v="2"/>
  </r>
  <r>
    <x v="1"/>
    <x v="243"/>
    <x v="0"/>
    <n v="0"/>
    <n v="825"/>
    <x v="2"/>
    <x v="2"/>
  </r>
  <r>
    <x v="1"/>
    <x v="243"/>
    <x v="1"/>
    <n v="0"/>
    <n v="825"/>
    <x v="2"/>
    <x v="2"/>
  </r>
  <r>
    <x v="1"/>
    <x v="244"/>
    <x v="0"/>
    <n v="7.9"/>
    <n v="101"/>
    <x v="0"/>
    <x v="0"/>
  </r>
  <r>
    <x v="1"/>
    <x v="244"/>
    <x v="1"/>
    <n v="0"/>
    <n v="101"/>
    <x v="0"/>
    <x v="0"/>
  </r>
  <r>
    <x v="1"/>
    <x v="245"/>
    <x v="0"/>
    <n v="6.5"/>
    <n v="108"/>
    <x v="0"/>
    <x v="0"/>
  </r>
  <r>
    <x v="1"/>
    <x v="245"/>
    <x v="1"/>
    <n v="0"/>
    <n v="108"/>
    <x v="0"/>
    <x v="0"/>
  </r>
  <r>
    <x v="1"/>
    <x v="246"/>
    <x v="0"/>
    <n v="12.26"/>
    <n v="310"/>
    <x v="16"/>
    <x v="7"/>
  </r>
  <r>
    <x v="1"/>
    <x v="246"/>
    <x v="1"/>
    <n v="5.74"/>
    <n v="310"/>
    <x v="16"/>
    <x v="7"/>
  </r>
  <r>
    <x v="1"/>
    <x v="247"/>
    <x v="0"/>
    <n v="5"/>
    <n v="109"/>
    <x v="0"/>
    <x v="0"/>
  </r>
  <r>
    <x v="1"/>
    <x v="247"/>
    <x v="1"/>
    <n v="0"/>
    <n v="109"/>
    <x v="0"/>
    <x v="0"/>
  </r>
  <r>
    <x v="1"/>
    <x v="248"/>
    <x v="0"/>
    <n v="21.9"/>
    <n v="110"/>
    <x v="0"/>
    <x v="0"/>
  </r>
  <r>
    <x v="1"/>
    <x v="248"/>
    <x v="1"/>
    <n v="0.2"/>
    <n v="110"/>
    <x v="0"/>
    <x v="0"/>
  </r>
  <r>
    <x v="1"/>
    <x v="249"/>
    <x v="0"/>
    <n v="50"/>
    <n v="103"/>
    <x v="0"/>
    <x v="0"/>
  </r>
  <r>
    <x v="1"/>
    <x v="249"/>
    <x v="1"/>
    <n v="1.8"/>
    <n v="103"/>
    <x v="0"/>
    <x v="0"/>
  </r>
  <r>
    <x v="1"/>
    <x v="250"/>
    <x v="0"/>
    <n v="28"/>
    <n v="101"/>
    <x v="0"/>
    <x v="0"/>
  </r>
  <r>
    <x v="1"/>
    <x v="250"/>
    <x v="1"/>
    <n v="0.4"/>
    <n v="101"/>
    <x v="0"/>
    <x v="0"/>
  </r>
  <r>
    <x v="1"/>
    <x v="251"/>
    <x v="0"/>
    <n v="113.761"/>
    <n v="108"/>
    <x v="0"/>
    <x v="0"/>
  </r>
  <r>
    <x v="1"/>
    <x v="251"/>
    <x v="1"/>
    <n v="15.584"/>
    <n v="108"/>
    <x v="0"/>
    <x v="0"/>
  </r>
  <r>
    <x v="1"/>
    <x v="252"/>
    <x v="0"/>
    <n v="119.69"/>
    <n v="270"/>
    <x v="27"/>
    <x v="0"/>
  </r>
  <r>
    <x v="1"/>
    <x v="252"/>
    <x v="1"/>
    <n v="24.95"/>
    <n v="270"/>
    <x v="27"/>
    <x v="0"/>
  </r>
  <r>
    <x v="1"/>
    <x v="253"/>
    <x v="0"/>
    <n v="189.4"/>
    <n v="600"/>
    <x v="15"/>
    <x v="1"/>
  </r>
  <r>
    <x v="1"/>
    <x v="253"/>
    <x v="1"/>
    <n v="13.5"/>
    <n v="600"/>
    <x v="15"/>
    <x v="1"/>
  </r>
  <r>
    <x v="1"/>
    <x v="254"/>
    <x v="0"/>
    <n v="1.94"/>
    <n v="371"/>
    <x v="34"/>
    <x v="7"/>
  </r>
  <r>
    <x v="1"/>
    <x v="254"/>
    <x v="1"/>
    <n v="5.7"/>
    <n v="371"/>
    <x v="34"/>
    <x v="7"/>
  </r>
  <r>
    <x v="1"/>
    <x v="254"/>
    <x v="0"/>
    <n v="38.29"/>
    <n v="110"/>
    <x v="0"/>
    <x v="0"/>
  </r>
  <r>
    <x v="1"/>
    <x v="254"/>
    <x v="1"/>
    <n v="12.67"/>
    <n v="110"/>
    <x v="0"/>
    <x v="0"/>
  </r>
  <r>
    <x v="1"/>
    <x v="254"/>
    <x v="0"/>
    <n v="2.34"/>
    <n v="116"/>
    <x v="0"/>
    <x v="0"/>
  </r>
  <r>
    <x v="1"/>
    <x v="254"/>
    <x v="1"/>
    <n v="3.72"/>
    <n v="116"/>
    <x v="0"/>
    <x v="0"/>
  </r>
  <r>
    <x v="1"/>
    <x v="255"/>
    <x v="0"/>
    <n v="25"/>
    <n v="109"/>
    <x v="0"/>
    <x v="0"/>
  </r>
  <r>
    <x v="1"/>
    <x v="255"/>
    <x v="1"/>
    <n v="2.6"/>
    <n v="109"/>
    <x v="0"/>
    <x v="0"/>
  </r>
  <r>
    <x v="1"/>
    <x v="256"/>
    <x v="0"/>
    <n v="49.21"/>
    <n v="105"/>
    <x v="0"/>
    <x v="0"/>
  </r>
  <r>
    <x v="1"/>
    <x v="256"/>
    <x v="1"/>
    <n v="7.18"/>
    <n v="105"/>
    <x v="0"/>
    <x v="0"/>
  </r>
  <r>
    <x v="1"/>
    <x v="257"/>
    <x v="0"/>
    <n v="114.1"/>
    <n v="101"/>
    <x v="0"/>
    <x v="0"/>
  </r>
  <r>
    <x v="1"/>
    <x v="257"/>
    <x v="1"/>
    <n v="5.4240000000000004"/>
    <n v="101"/>
    <x v="0"/>
    <x v="0"/>
  </r>
  <r>
    <x v="1"/>
    <x v="258"/>
    <x v="0"/>
    <n v="66.349999999999994"/>
    <n v="200"/>
    <x v="19"/>
    <x v="0"/>
  </r>
  <r>
    <x v="1"/>
    <x v="258"/>
    <x v="1"/>
    <n v="6.2"/>
    <n v="200"/>
    <x v="19"/>
    <x v="0"/>
  </r>
  <r>
    <x v="1"/>
    <x v="259"/>
    <x v="0"/>
    <n v="19.3"/>
    <n v="750"/>
    <x v="24"/>
    <x v="5"/>
  </r>
  <r>
    <x v="1"/>
    <x v="259"/>
    <x v="1"/>
    <n v="0"/>
    <n v="750"/>
    <x v="24"/>
    <x v="5"/>
  </r>
  <r>
    <x v="1"/>
    <x v="260"/>
    <x v="0"/>
    <n v="10.61"/>
    <n v="108"/>
    <x v="0"/>
    <x v="0"/>
  </r>
  <r>
    <x v="1"/>
    <x v="260"/>
    <x v="1"/>
    <n v="0.05"/>
    <n v="108"/>
    <x v="0"/>
    <x v="0"/>
  </r>
  <r>
    <x v="1"/>
    <x v="261"/>
    <x v="0"/>
    <n v="1.8"/>
    <n v="105"/>
    <x v="0"/>
    <x v="0"/>
  </r>
  <r>
    <x v="1"/>
    <x v="262"/>
    <x v="0"/>
    <n v="0"/>
    <n v="550"/>
    <x v="18"/>
    <x v="4"/>
  </r>
  <r>
    <x v="1"/>
    <x v="262"/>
    <x v="1"/>
    <n v="0"/>
    <n v="550"/>
    <x v="18"/>
    <x v="4"/>
  </r>
  <r>
    <x v="1"/>
    <x v="262"/>
    <x v="0"/>
    <n v="0"/>
    <s v="Erlendis"/>
    <x v="32"/>
    <x v="8"/>
  </r>
  <r>
    <x v="1"/>
    <x v="262"/>
    <x v="1"/>
    <n v="0"/>
    <s v="Erlendis"/>
    <x v="32"/>
    <x v="8"/>
  </r>
  <r>
    <x v="0"/>
    <x v="262"/>
    <x v="0"/>
    <n v="0"/>
    <s v="851a"/>
    <x v="60"/>
    <x v="2"/>
  </r>
  <r>
    <x v="0"/>
    <x v="262"/>
    <x v="1"/>
    <n v="0"/>
    <s v="851a"/>
    <x v="60"/>
    <x v="2"/>
  </r>
  <r>
    <x v="0"/>
    <x v="262"/>
    <x v="0"/>
    <n v="0"/>
    <s v="601a"/>
    <x v="50"/>
    <x v="1"/>
  </r>
  <r>
    <x v="0"/>
    <x v="262"/>
    <x v="1"/>
    <n v="0"/>
    <s v="601a"/>
    <x v="50"/>
    <x v="1"/>
  </r>
  <r>
    <x v="0"/>
    <x v="262"/>
    <x v="0"/>
    <n v="0"/>
    <s v="301a"/>
    <x v="47"/>
    <x v="7"/>
  </r>
  <r>
    <x v="0"/>
    <x v="262"/>
    <x v="1"/>
    <n v="0"/>
    <s v="301a"/>
    <x v="47"/>
    <x v="7"/>
  </r>
  <r>
    <x v="0"/>
    <x v="262"/>
    <x v="0"/>
    <n v="0"/>
    <n v="610"/>
    <x v="56"/>
    <x v="1"/>
  </r>
  <r>
    <x v="0"/>
    <x v="262"/>
    <x v="1"/>
    <n v="0"/>
    <n v="610"/>
    <x v="56"/>
    <x v="1"/>
  </r>
  <r>
    <x v="0"/>
    <x v="262"/>
    <x v="0"/>
    <n v="0"/>
    <s v="601b"/>
    <x v="51"/>
    <x v="1"/>
  </r>
  <r>
    <x v="0"/>
    <x v="262"/>
    <x v="1"/>
    <n v="0"/>
    <s v="601b"/>
    <x v="51"/>
    <x v="1"/>
  </r>
  <r>
    <x v="0"/>
    <x v="262"/>
    <x v="0"/>
    <n v="0"/>
    <n v="720"/>
    <x v="61"/>
    <x v="5"/>
  </r>
  <r>
    <x v="0"/>
    <x v="262"/>
    <x v="1"/>
    <n v="0"/>
    <n v="720"/>
    <x v="61"/>
    <x v="5"/>
  </r>
  <r>
    <x v="0"/>
    <x v="262"/>
    <x v="0"/>
    <n v="0"/>
    <s v="560a"/>
    <x v="49"/>
    <x v="4"/>
  </r>
  <r>
    <x v="0"/>
    <x v="262"/>
    <x v="1"/>
    <n v="0"/>
    <s v="560a"/>
    <x v="49"/>
    <x v="4"/>
  </r>
  <r>
    <x v="0"/>
    <x v="262"/>
    <x v="0"/>
    <n v="0"/>
    <s v="311a"/>
    <x v="62"/>
    <x v="7"/>
  </r>
  <r>
    <x v="0"/>
    <x v="262"/>
    <x v="1"/>
    <n v="0"/>
    <s v="311a"/>
    <x v="62"/>
    <x v="7"/>
  </r>
  <r>
    <x v="0"/>
    <x v="262"/>
    <x v="0"/>
    <n v="0"/>
    <s v="701a"/>
    <x v="57"/>
    <x v="5"/>
  </r>
  <r>
    <x v="0"/>
    <x v="262"/>
    <x v="1"/>
    <n v="0"/>
    <s v="701a"/>
    <x v="57"/>
    <x v="5"/>
  </r>
  <r>
    <x v="0"/>
    <x v="262"/>
    <x v="0"/>
    <n v="0"/>
    <s v="801a"/>
    <x v="57"/>
    <x v="5"/>
  </r>
  <r>
    <x v="0"/>
    <x v="262"/>
    <x v="1"/>
    <n v="0"/>
    <s v="801a"/>
    <x v="57"/>
    <x v="5"/>
  </r>
  <r>
    <x v="0"/>
    <x v="262"/>
    <x v="0"/>
    <n v="0"/>
    <s v="801c"/>
    <x v="63"/>
    <x v="2"/>
  </r>
  <r>
    <x v="0"/>
    <x v="262"/>
    <x v="1"/>
    <n v="0"/>
    <s v="801c"/>
    <x v="63"/>
    <x v="2"/>
  </r>
  <r>
    <x v="0"/>
    <x v="262"/>
    <x v="0"/>
    <n v="0"/>
    <s v="801d"/>
    <x v="64"/>
    <x v="2"/>
  </r>
  <r>
    <x v="0"/>
    <x v="262"/>
    <x v="1"/>
    <n v="0"/>
    <s v="801d"/>
    <x v="64"/>
    <x v="2"/>
  </r>
  <r>
    <x v="0"/>
    <x v="262"/>
    <x v="0"/>
    <n v="0"/>
    <s v="340a"/>
    <x v="59"/>
    <x v="7"/>
  </r>
  <r>
    <x v="0"/>
    <x v="262"/>
    <x v="1"/>
    <n v="0"/>
    <s v="340a"/>
    <x v="59"/>
    <x v="7"/>
  </r>
  <r>
    <x v="0"/>
    <x v="262"/>
    <x v="0"/>
    <n v="0"/>
    <n v="520"/>
    <x v="65"/>
    <x v="3"/>
  </r>
  <r>
    <x v="0"/>
    <x v="262"/>
    <x v="1"/>
    <n v="0"/>
    <n v="520"/>
    <x v="65"/>
    <x v="3"/>
  </r>
  <r>
    <x v="1"/>
    <x v="262"/>
    <x v="0"/>
    <n v="0"/>
    <n v="101"/>
    <x v="0"/>
    <x v="0"/>
  </r>
  <r>
    <x v="1"/>
    <x v="262"/>
    <x v="1"/>
    <n v="0"/>
    <n v="101"/>
    <x v="0"/>
    <x v="0"/>
  </r>
  <r>
    <x v="0"/>
    <x v="262"/>
    <x v="0"/>
    <n v="0"/>
    <s v="545a"/>
    <x v="66"/>
    <x v="4"/>
  </r>
  <r>
    <x v="0"/>
    <x v="262"/>
    <x v="1"/>
    <n v="0"/>
    <s v="545a"/>
    <x v="66"/>
    <x v="4"/>
  </r>
  <r>
    <x v="0"/>
    <x v="262"/>
    <x v="0"/>
    <n v="0"/>
    <s v="801e"/>
    <x v="67"/>
    <x v="2"/>
  </r>
  <r>
    <x v="0"/>
    <x v="262"/>
    <x v="1"/>
    <n v="0"/>
    <s v="801e"/>
    <x v="67"/>
    <x v="2"/>
  </r>
  <r>
    <x v="0"/>
    <x v="262"/>
    <x v="0"/>
    <n v="0"/>
    <s v="311b"/>
    <x v="59"/>
    <x v="7"/>
  </r>
  <r>
    <x v="0"/>
    <x v="262"/>
    <x v="1"/>
    <n v="0"/>
    <s v="311b"/>
    <x v="59"/>
    <x v="7"/>
  </r>
  <r>
    <x v="0"/>
    <x v="262"/>
    <x v="0"/>
    <n v="0"/>
    <s v="681a"/>
    <x v="68"/>
    <x v="1"/>
  </r>
  <r>
    <x v="0"/>
    <x v="262"/>
    <x v="1"/>
    <n v="0"/>
    <s v="681a"/>
    <x v="68"/>
    <x v="1"/>
  </r>
  <r>
    <x v="0"/>
    <x v="262"/>
    <x v="0"/>
    <n v="0"/>
    <s v="601c"/>
    <x v="69"/>
    <x v="1"/>
  </r>
  <r>
    <x v="0"/>
    <x v="262"/>
    <x v="1"/>
    <n v="0"/>
    <s v="601c"/>
    <x v="69"/>
    <x v="1"/>
  </r>
  <r>
    <x v="0"/>
    <x v="262"/>
    <x v="0"/>
    <n v="0"/>
    <n v="190"/>
    <x v="44"/>
    <x v="6"/>
  </r>
  <r>
    <x v="0"/>
    <x v="262"/>
    <x v="1"/>
    <n v="0"/>
    <n v="190"/>
    <x v="44"/>
    <x v="6"/>
  </r>
  <r>
    <x v="0"/>
    <x v="262"/>
    <x v="0"/>
    <n v="0"/>
    <n v="460"/>
    <x v="70"/>
    <x v="3"/>
  </r>
  <r>
    <x v="0"/>
    <x v="262"/>
    <x v="1"/>
    <n v="0"/>
    <n v="460"/>
    <x v="70"/>
    <x v="3"/>
  </r>
  <r>
    <x v="0"/>
    <x v="262"/>
    <x v="0"/>
    <n v="0"/>
    <s v="341a"/>
    <x v="71"/>
    <x v="7"/>
  </r>
  <r>
    <x v="0"/>
    <x v="262"/>
    <x v="1"/>
    <n v="0"/>
    <s v="341a"/>
    <x v="71"/>
    <x v="7"/>
  </r>
  <r>
    <x v="0"/>
    <x v="262"/>
    <x v="0"/>
    <n v="0"/>
    <s v="641a"/>
    <x v="72"/>
    <x v="1"/>
  </r>
  <r>
    <x v="0"/>
    <x v="262"/>
    <x v="1"/>
    <n v="0"/>
    <s v="641a"/>
    <x v="72"/>
    <x v="1"/>
  </r>
  <r>
    <x v="0"/>
    <x v="263"/>
    <x v="0"/>
    <n v="4.25"/>
    <n v="701"/>
    <x v="7"/>
    <x v="5"/>
  </r>
  <r>
    <x v="0"/>
    <x v="263"/>
    <x v="1"/>
    <n v="0.25"/>
    <n v="701"/>
    <x v="7"/>
    <x v="5"/>
  </r>
  <r>
    <x v="0"/>
    <x v="264"/>
    <x v="0"/>
    <n v="19.399999999999999"/>
    <n v="104"/>
    <x v="0"/>
    <x v="0"/>
  </r>
  <r>
    <x v="0"/>
    <x v="264"/>
    <x v="1"/>
    <n v="18.8"/>
    <n v="104"/>
    <x v="0"/>
    <x v="0"/>
  </r>
  <r>
    <x v="0"/>
    <x v="265"/>
    <x v="0"/>
    <n v="3"/>
    <n v="600"/>
    <x v="15"/>
    <x v="1"/>
  </r>
  <r>
    <x v="0"/>
    <x v="265"/>
    <x v="1"/>
    <n v="6"/>
    <n v="600"/>
    <x v="15"/>
    <x v="1"/>
  </r>
  <r>
    <x v="0"/>
    <x v="265"/>
    <x v="0"/>
    <n v="0"/>
    <s v="701a"/>
    <x v="57"/>
    <x v="5"/>
  </r>
  <r>
    <x v="0"/>
    <x v="265"/>
    <x v="1"/>
    <n v="13"/>
    <s v="701a"/>
    <x v="57"/>
    <x v="5"/>
  </r>
  <r>
    <x v="0"/>
    <x v="265"/>
    <x v="0"/>
    <n v="3"/>
    <s v="801d"/>
    <x v="64"/>
    <x v="2"/>
  </r>
  <r>
    <x v="0"/>
    <x v="265"/>
    <x v="1"/>
    <n v="12"/>
    <s v="801d"/>
    <x v="64"/>
    <x v="2"/>
  </r>
  <r>
    <x v="0"/>
    <x v="265"/>
    <x v="0"/>
    <n v="3.26"/>
    <n v="541"/>
    <x v="58"/>
    <x v="4"/>
  </r>
  <r>
    <x v="0"/>
    <x v="265"/>
    <x v="1"/>
    <n v="10.5"/>
    <n v="541"/>
    <x v="58"/>
    <x v="4"/>
  </r>
  <r>
    <x v="0"/>
    <x v="265"/>
    <x v="0"/>
    <n v="0.5"/>
    <n v="641"/>
    <x v="8"/>
    <x v="1"/>
  </r>
  <r>
    <x v="0"/>
    <x v="265"/>
    <x v="1"/>
    <n v="6"/>
    <n v="641"/>
    <x v="8"/>
    <x v="1"/>
  </r>
  <r>
    <x v="0"/>
    <x v="265"/>
    <x v="0"/>
    <n v="62.8"/>
    <n v="103"/>
    <x v="0"/>
    <x v="0"/>
  </r>
  <r>
    <x v="0"/>
    <x v="265"/>
    <x v="1"/>
    <n v="87.5"/>
    <n v="103"/>
    <x v="0"/>
    <x v="0"/>
  </r>
  <r>
    <x v="0"/>
    <x v="265"/>
    <x v="0"/>
    <n v="2.5"/>
    <n v="660"/>
    <x v="52"/>
    <x v="1"/>
  </r>
  <r>
    <x v="0"/>
    <x v="265"/>
    <x v="1"/>
    <n v="25.75"/>
    <n v="660"/>
    <x v="52"/>
    <x v="1"/>
  </r>
  <r>
    <x v="0"/>
    <x v="265"/>
    <x v="0"/>
    <n v="8.5"/>
    <s v="801e"/>
    <x v="67"/>
    <x v="2"/>
  </r>
  <r>
    <x v="0"/>
    <x v="265"/>
    <x v="1"/>
    <n v="34"/>
    <s v="801e"/>
    <x v="67"/>
    <x v="2"/>
  </r>
  <r>
    <x v="0"/>
    <x v="266"/>
    <x v="0"/>
    <n v="55.19"/>
    <n v="105"/>
    <x v="0"/>
    <x v="0"/>
  </r>
  <r>
    <x v="0"/>
    <x v="266"/>
    <x v="1"/>
    <n v="32.93"/>
    <n v="105"/>
    <x v="0"/>
    <x v="0"/>
  </r>
  <r>
    <x v="0"/>
    <x v="267"/>
    <x v="0"/>
    <n v="0"/>
    <n v="600"/>
    <x v="15"/>
    <x v="1"/>
  </r>
  <r>
    <x v="0"/>
    <x v="267"/>
    <x v="1"/>
    <n v="1"/>
    <n v="600"/>
    <x v="15"/>
    <x v="1"/>
  </r>
  <r>
    <x v="0"/>
    <x v="267"/>
    <x v="0"/>
    <n v="2"/>
    <n v="740"/>
    <x v="24"/>
    <x v="5"/>
  </r>
  <r>
    <x v="0"/>
    <x v="267"/>
    <x v="1"/>
    <n v="1"/>
    <n v="740"/>
    <x v="24"/>
    <x v="5"/>
  </r>
  <r>
    <x v="0"/>
    <x v="267"/>
    <x v="0"/>
    <n v="0"/>
    <n v="400"/>
    <x v="9"/>
    <x v="3"/>
  </r>
  <r>
    <x v="0"/>
    <x v="267"/>
    <x v="1"/>
    <n v="1"/>
    <n v="400"/>
    <x v="9"/>
    <x v="3"/>
  </r>
  <r>
    <x v="0"/>
    <x v="267"/>
    <x v="0"/>
    <n v="60"/>
    <n v="113"/>
    <x v="0"/>
    <x v="0"/>
  </r>
  <r>
    <x v="0"/>
    <x v="267"/>
    <x v="1"/>
    <n v="36.799999999999997"/>
    <n v="113"/>
    <x v="0"/>
    <x v="0"/>
  </r>
  <r>
    <x v="0"/>
    <x v="267"/>
    <x v="0"/>
    <n v="1"/>
    <n v="550"/>
    <x v="18"/>
    <x v="4"/>
  </r>
  <r>
    <x v="0"/>
    <x v="267"/>
    <x v="1"/>
    <n v="0"/>
    <n v="550"/>
    <x v="18"/>
    <x v="4"/>
  </r>
  <r>
    <x v="0"/>
    <x v="267"/>
    <x v="0"/>
    <n v="1"/>
    <n v="900"/>
    <x v="23"/>
    <x v="2"/>
  </r>
  <r>
    <x v="0"/>
    <x v="267"/>
    <x v="1"/>
    <n v="0"/>
    <n v="900"/>
    <x v="23"/>
    <x v="2"/>
  </r>
  <r>
    <x v="0"/>
    <x v="268"/>
    <x v="0"/>
    <n v="0.12"/>
    <n v="415"/>
    <x v="4"/>
    <x v="3"/>
  </r>
  <r>
    <x v="0"/>
    <x v="268"/>
    <x v="1"/>
    <n v="3"/>
    <n v="415"/>
    <x v="4"/>
    <x v="3"/>
  </r>
  <r>
    <x v="0"/>
    <x v="268"/>
    <x v="0"/>
    <n v="10"/>
    <n v="400"/>
    <x v="9"/>
    <x v="3"/>
  </r>
  <r>
    <x v="0"/>
    <x v="268"/>
    <x v="1"/>
    <n v="34.5"/>
    <n v="400"/>
    <x v="9"/>
    <x v="3"/>
  </r>
  <r>
    <x v="0"/>
    <x v="268"/>
    <x v="0"/>
    <n v="0.5"/>
    <n v="401"/>
    <x v="9"/>
    <x v="3"/>
  </r>
  <r>
    <x v="0"/>
    <x v="268"/>
    <x v="1"/>
    <n v="0.5"/>
    <n v="401"/>
    <x v="9"/>
    <x v="3"/>
  </r>
  <r>
    <x v="0"/>
    <x v="268"/>
    <x v="0"/>
    <n v="0"/>
    <n v="510"/>
    <x v="10"/>
    <x v="3"/>
  </r>
  <r>
    <x v="0"/>
    <x v="268"/>
    <x v="1"/>
    <n v="11.5"/>
    <n v="510"/>
    <x v="10"/>
    <x v="3"/>
  </r>
  <r>
    <x v="0"/>
    <x v="268"/>
    <x v="0"/>
    <n v="0"/>
    <n v="420"/>
    <x v="73"/>
    <x v="3"/>
  </r>
  <r>
    <x v="0"/>
    <x v="268"/>
    <x v="1"/>
    <n v="0"/>
    <n v="420"/>
    <x v="73"/>
    <x v="3"/>
  </r>
  <r>
    <x v="0"/>
    <x v="268"/>
    <x v="0"/>
    <n v="1.5"/>
    <n v="450"/>
    <x v="40"/>
    <x v="3"/>
  </r>
  <r>
    <x v="0"/>
    <x v="268"/>
    <x v="1"/>
    <n v="8.35"/>
    <n v="450"/>
    <x v="40"/>
    <x v="3"/>
  </r>
  <r>
    <x v="0"/>
    <x v="269"/>
    <x v="0"/>
    <n v="4"/>
    <n v="101"/>
    <x v="0"/>
    <x v="0"/>
  </r>
  <r>
    <x v="0"/>
    <x v="269"/>
    <x v="1"/>
    <n v="0"/>
    <n v="101"/>
    <x v="0"/>
    <x v="0"/>
  </r>
  <r>
    <x v="0"/>
    <x v="270"/>
    <x v="0"/>
    <n v="8.5"/>
    <n v="101"/>
    <x v="0"/>
    <x v="0"/>
  </r>
  <r>
    <x v="0"/>
    <x v="270"/>
    <x v="1"/>
    <n v="9.5"/>
    <n v="101"/>
    <x v="0"/>
    <x v="0"/>
  </r>
  <r>
    <x v="0"/>
    <x v="271"/>
    <x v="0"/>
    <n v="4"/>
    <n v="600"/>
    <x v="15"/>
    <x v="1"/>
  </r>
  <r>
    <x v="0"/>
    <x v="271"/>
    <x v="1"/>
    <n v="20"/>
    <n v="600"/>
    <x v="15"/>
    <x v="1"/>
  </r>
  <r>
    <x v="0"/>
    <x v="271"/>
    <x v="0"/>
    <n v="0"/>
    <n v="611"/>
    <x v="15"/>
    <x v="1"/>
  </r>
  <r>
    <x v="0"/>
    <x v="271"/>
    <x v="1"/>
    <n v="1"/>
    <n v="611"/>
    <x v="15"/>
    <x v="1"/>
  </r>
  <r>
    <x v="0"/>
    <x v="271"/>
    <x v="0"/>
    <n v="0"/>
    <n v="700"/>
    <x v="7"/>
    <x v="5"/>
  </r>
  <r>
    <x v="0"/>
    <x v="271"/>
    <x v="1"/>
    <n v="19"/>
    <n v="700"/>
    <x v="7"/>
    <x v="5"/>
  </r>
  <r>
    <x v="0"/>
    <x v="271"/>
    <x v="0"/>
    <n v="1"/>
    <n v="400"/>
    <x v="9"/>
    <x v="3"/>
  </r>
  <r>
    <x v="0"/>
    <x v="271"/>
    <x v="1"/>
    <n v="4"/>
    <n v="400"/>
    <x v="9"/>
    <x v="3"/>
  </r>
  <r>
    <x v="0"/>
    <x v="271"/>
    <x v="0"/>
    <n v="1"/>
    <n v="524"/>
    <x v="74"/>
    <x v="3"/>
  </r>
  <r>
    <x v="0"/>
    <x v="271"/>
    <x v="1"/>
    <n v="0"/>
    <n v="524"/>
    <x v="74"/>
    <x v="3"/>
  </r>
  <r>
    <x v="0"/>
    <x v="271"/>
    <x v="0"/>
    <n v="0"/>
    <n v="640"/>
    <x v="8"/>
    <x v="1"/>
  </r>
  <r>
    <x v="0"/>
    <x v="271"/>
    <x v="1"/>
    <n v="2"/>
    <n v="640"/>
    <x v="8"/>
    <x v="1"/>
  </r>
  <r>
    <x v="0"/>
    <x v="271"/>
    <x v="0"/>
    <n v="254.6"/>
    <n v="235"/>
    <x v="21"/>
    <x v="6"/>
  </r>
  <r>
    <x v="0"/>
    <x v="271"/>
    <x v="1"/>
    <n v="470.2"/>
    <n v="235"/>
    <x v="21"/>
    <x v="6"/>
  </r>
  <r>
    <x v="0"/>
    <x v="271"/>
    <x v="0"/>
    <n v="93.4"/>
    <n v="101"/>
    <x v="0"/>
    <x v="0"/>
  </r>
  <r>
    <x v="0"/>
    <x v="271"/>
    <x v="1"/>
    <n v="240"/>
    <n v="101"/>
    <x v="0"/>
    <x v="0"/>
  </r>
  <r>
    <x v="0"/>
    <x v="271"/>
    <x v="0"/>
    <n v="0"/>
    <n v="780"/>
    <x v="5"/>
    <x v="2"/>
  </r>
  <r>
    <x v="0"/>
    <x v="271"/>
    <x v="1"/>
    <n v="2"/>
    <n v="780"/>
    <x v="5"/>
    <x v="2"/>
  </r>
  <r>
    <x v="0"/>
    <x v="271"/>
    <x v="0"/>
    <n v="0"/>
    <n v="900"/>
    <x v="23"/>
    <x v="2"/>
  </r>
  <r>
    <x v="0"/>
    <x v="271"/>
    <x v="1"/>
    <n v="3"/>
    <n v="900"/>
    <x v="23"/>
    <x v="2"/>
  </r>
  <r>
    <x v="0"/>
    <x v="271"/>
    <x v="0"/>
    <n v="0.25"/>
    <n v="465"/>
    <x v="40"/>
    <x v="3"/>
  </r>
  <r>
    <x v="0"/>
    <x v="271"/>
    <x v="1"/>
    <n v="1"/>
    <n v="465"/>
    <x v="40"/>
    <x v="3"/>
  </r>
  <r>
    <x v="0"/>
    <x v="271"/>
    <x v="0"/>
    <n v="0.33"/>
    <n v="690"/>
    <x v="36"/>
    <x v="5"/>
  </r>
  <r>
    <x v="0"/>
    <x v="271"/>
    <x v="1"/>
    <n v="1"/>
    <n v="690"/>
    <x v="36"/>
    <x v="5"/>
  </r>
  <r>
    <x v="0"/>
    <x v="272"/>
    <x v="0"/>
    <n v="86.63"/>
    <n v="150"/>
    <x v="0"/>
    <x v="0"/>
  </r>
  <r>
    <x v="0"/>
    <x v="272"/>
    <x v="1"/>
    <n v="90.1"/>
    <n v="150"/>
    <x v="0"/>
    <x v="0"/>
  </r>
  <r>
    <x v="0"/>
    <x v="273"/>
    <x v="0"/>
    <n v="1"/>
    <n v="600"/>
    <x v="15"/>
    <x v="1"/>
  </r>
  <r>
    <x v="0"/>
    <x v="273"/>
    <x v="1"/>
    <n v="4"/>
    <n v="600"/>
    <x v="15"/>
    <x v="1"/>
  </r>
  <r>
    <x v="0"/>
    <x v="273"/>
    <x v="0"/>
    <n v="0"/>
    <n v="310"/>
    <x v="16"/>
    <x v="7"/>
  </r>
  <r>
    <x v="0"/>
    <x v="273"/>
    <x v="1"/>
    <n v="1"/>
    <n v="310"/>
    <x v="16"/>
    <x v="7"/>
  </r>
  <r>
    <x v="0"/>
    <x v="273"/>
    <x v="0"/>
    <n v="0"/>
    <n v="700"/>
    <x v="7"/>
    <x v="5"/>
  </r>
  <r>
    <x v="0"/>
    <x v="273"/>
    <x v="1"/>
    <n v="1"/>
    <n v="700"/>
    <x v="7"/>
    <x v="5"/>
  </r>
  <r>
    <x v="0"/>
    <x v="273"/>
    <x v="0"/>
    <n v="0.8"/>
    <n v="400"/>
    <x v="9"/>
    <x v="3"/>
  </r>
  <r>
    <x v="0"/>
    <x v="273"/>
    <x v="1"/>
    <n v="0"/>
    <n v="400"/>
    <x v="9"/>
    <x v="3"/>
  </r>
  <r>
    <x v="0"/>
    <x v="273"/>
    <x v="0"/>
    <n v="0"/>
    <n v="850"/>
    <x v="55"/>
    <x v="2"/>
  </r>
  <r>
    <x v="0"/>
    <x v="273"/>
    <x v="1"/>
    <n v="0"/>
    <n v="850"/>
    <x v="55"/>
    <x v="2"/>
  </r>
  <r>
    <x v="0"/>
    <x v="273"/>
    <x v="0"/>
    <n v="104.1"/>
    <n v="103"/>
    <x v="0"/>
    <x v="0"/>
  </r>
  <r>
    <x v="0"/>
    <x v="273"/>
    <x v="1"/>
    <n v="145.9"/>
    <n v="103"/>
    <x v="0"/>
    <x v="0"/>
  </r>
  <r>
    <x v="0"/>
    <x v="274"/>
    <x v="0"/>
    <n v="10.6"/>
    <n v="300"/>
    <x v="22"/>
    <x v="7"/>
  </r>
  <r>
    <x v="0"/>
    <x v="274"/>
    <x v="1"/>
    <n v="2.2999999999999998"/>
    <n v="300"/>
    <x v="22"/>
    <x v="7"/>
  </r>
  <r>
    <x v="0"/>
    <x v="274"/>
    <x v="0"/>
    <n v="41.2"/>
    <n v="600"/>
    <x v="15"/>
    <x v="1"/>
  </r>
  <r>
    <x v="0"/>
    <x v="274"/>
    <x v="1"/>
    <n v="25.5"/>
    <n v="600"/>
    <x v="15"/>
    <x v="1"/>
  </r>
  <r>
    <x v="0"/>
    <x v="274"/>
    <x v="0"/>
    <n v="4.4000000000000004"/>
    <n v="540"/>
    <x v="35"/>
    <x v="4"/>
  </r>
  <r>
    <x v="0"/>
    <x v="274"/>
    <x v="1"/>
    <n v="2.1"/>
    <n v="540"/>
    <x v="35"/>
    <x v="4"/>
  </r>
  <r>
    <x v="0"/>
    <x v="274"/>
    <x v="0"/>
    <n v="7"/>
    <n v="310"/>
    <x v="16"/>
    <x v="7"/>
  </r>
  <r>
    <x v="0"/>
    <x v="274"/>
    <x v="1"/>
    <n v="0.6"/>
    <n v="310"/>
    <x v="16"/>
    <x v="7"/>
  </r>
  <r>
    <x v="0"/>
    <x v="274"/>
    <x v="0"/>
    <n v="0.8"/>
    <n v="760"/>
    <x v="53"/>
    <x v="5"/>
  </r>
  <r>
    <x v="0"/>
    <x v="274"/>
    <x v="1"/>
    <n v="0"/>
    <n v="760"/>
    <x v="53"/>
    <x v="5"/>
  </r>
  <r>
    <x v="0"/>
    <x v="274"/>
    <x v="0"/>
    <n v="1.7"/>
    <n v="370"/>
    <x v="34"/>
    <x v="7"/>
  </r>
  <r>
    <x v="0"/>
    <x v="274"/>
    <x v="1"/>
    <n v="0"/>
    <n v="370"/>
    <x v="34"/>
    <x v="7"/>
  </r>
  <r>
    <x v="0"/>
    <x v="274"/>
    <x v="0"/>
    <n v="2.7"/>
    <n v="620"/>
    <x v="41"/>
    <x v="1"/>
  </r>
  <r>
    <x v="0"/>
    <x v="274"/>
    <x v="1"/>
    <n v="1"/>
    <n v="620"/>
    <x v="41"/>
    <x v="1"/>
  </r>
  <r>
    <x v="0"/>
    <x v="274"/>
    <x v="0"/>
    <n v="1"/>
    <n v="625"/>
    <x v="1"/>
    <x v="1"/>
  </r>
  <r>
    <x v="0"/>
    <x v="274"/>
    <x v="1"/>
    <n v="0"/>
    <n v="625"/>
    <x v="1"/>
    <x v="1"/>
  </r>
  <r>
    <x v="0"/>
    <x v="274"/>
    <x v="0"/>
    <n v="2.2000000000000002"/>
    <n v="580"/>
    <x v="1"/>
    <x v="1"/>
  </r>
  <r>
    <x v="0"/>
    <x v="274"/>
    <x v="1"/>
    <n v="1"/>
    <n v="580"/>
    <x v="1"/>
    <x v="1"/>
  </r>
  <r>
    <x v="0"/>
    <x v="274"/>
    <x v="0"/>
    <n v="1.4"/>
    <n v="735"/>
    <x v="24"/>
    <x v="5"/>
  </r>
  <r>
    <x v="0"/>
    <x v="274"/>
    <x v="1"/>
    <n v="0"/>
    <n v="735"/>
    <x v="24"/>
    <x v="5"/>
  </r>
  <r>
    <x v="0"/>
    <x v="274"/>
    <x v="0"/>
    <n v="0.8"/>
    <n v="750"/>
    <x v="24"/>
    <x v="5"/>
  </r>
  <r>
    <x v="0"/>
    <x v="274"/>
    <x v="1"/>
    <n v="0"/>
    <n v="750"/>
    <x v="24"/>
    <x v="5"/>
  </r>
  <r>
    <x v="0"/>
    <x v="274"/>
    <x v="0"/>
    <n v="3.9"/>
    <n v="740"/>
    <x v="24"/>
    <x v="5"/>
  </r>
  <r>
    <x v="0"/>
    <x v="274"/>
    <x v="1"/>
    <n v="0"/>
    <n v="740"/>
    <x v="24"/>
    <x v="5"/>
  </r>
  <r>
    <x v="0"/>
    <x v="274"/>
    <x v="0"/>
    <n v="6.4"/>
    <n v="730"/>
    <x v="24"/>
    <x v="5"/>
  </r>
  <r>
    <x v="0"/>
    <x v="274"/>
    <x v="1"/>
    <n v="2.1"/>
    <n v="730"/>
    <x v="24"/>
    <x v="5"/>
  </r>
  <r>
    <x v="0"/>
    <x v="274"/>
    <x v="0"/>
    <n v="0"/>
    <n v="755"/>
    <x v="24"/>
    <x v="5"/>
  </r>
  <r>
    <x v="0"/>
    <x v="274"/>
    <x v="1"/>
    <n v="0"/>
    <n v="755"/>
    <x v="24"/>
    <x v="5"/>
  </r>
  <r>
    <x v="0"/>
    <x v="274"/>
    <x v="0"/>
    <n v="5.7"/>
    <n v="700"/>
    <x v="7"/>
    <x v="5"/>
  </r>
  <r>
    <x v="0"/>
    <x v="274"/>
    <x v="1"/>
    <n v="4.2"/>
    <n v="700"/>
    <x v="7"/>
    <x v="5"/>
  </r>
  <r>
    <x v="0"/>
    <x v="274"/>
    <x v="0"/>
    <n v="2.2999999999999998"/>
    <n v="210"/>
    <x v="14"/>
    <x v="0"/>
  </r>
  <r>
    <x v="0"/>
    <x v="274"/>
    <x v="1"/>
    <n v="0.2"/>
    <n v="210"/>
    <x v="14"/>
    <x v="0"/>
  </r>
  <r>
    <x v="0"/>
    <x v="274"/>
    <x v="0"/>
    <n v="2.5"/>
    <n v="240"/>
    <x v="31"/>
    <x v="6"/>
  </r>
  <r>
    <x v="0"/>
    <x v="274"/>
    <x v="1"/>
    <n v="0"/>
    <n v="240"/>
    <x v="31"/>
    <x v="6"/>
  </r>
  <r>
    <x v="0"/>
    <x v="274"/>
    <x v="0"/>
    <n v="0"/>
    <n v="350"/>
    <x v="26"/>
    <x v="7"/>
  </r>
  <r>
    <x v="0"/>
    <x v="274"/>
    <x v="1"/>
    <n v="0"/>
    <n v="350"/>
    <x v="26"/>
    <x v="7"/>
  </r>
  <r>
    <x v="0"/>
    <x v="274"/>
    <x v="0"/>
    <n v="29.9"/>
    <n v="220"/>
    <x v="20"/>
    <x v="0"/>
  </r>
  <r>
    <x v="0"/>
    <x v="274"/>
    <x v="1"/>
    <n v="33.200000000000003"/>
    <n v="220"/>
    <x v="20"/>
    <x v="0"/>
  </r>
  <r>
    <x v="0"/>
    <x v="274"/>
    <x v="0"/>
    <n v="4.8"/>
    <n v="530"/>
    <x v="6"/>
    <x v="4"/>
  </r>
  <r>
    <x v="0"/>
    <x v="274"/>
    <x v="1"/>
    <n v="0"/>
    <n v="530"/>
    <x v="6"/>
    <x v="4"/>
  </r>
  <r>
    <x v="0"/>
    <x v="274"/>
    <x v="0"/>
    <n v="1"/>
    <n v="810"/>
    <x v="17"/>
    <x v="2"/>
  </r>
  <r>
    <x v="0"/>
    <x v="274"/>
    <x v="1"/>
    <n v="0"/>
    <n v="810"/>
    <x v="17"/>
    <x v="2"/>
  </r>
  <r>
    <x v="0"/>
    <x v="274"/>
    <x v="0"/>
    <n v="7.6"/>
    <n v="400"/>
    <x v="9"/>
    <x v="3"/>
  </r>
  <r>
    <x v="0"/>
    <x v="274"/>
    <x v="1"/>
    <n v="4.5"/>
    <n v="400"/>
    <x v="9"/>
    <x v="3"/>
  </r>
  <r>
    <x v="0"/>
    <x v="274"/>
    <x v="0"/>
    <n v="7.6"/>
    <n v="200"/>
    <x v="19"/>
    <x v="0"/>
  </r>
  <r>
    <x v="0"/>
    <x v="274"/>
    <x v="1"/>
    <n v="2.4"/>
    <n v="200"/>
    <x v="19"/>
    <x v="0"/>
  </r>
  <r>
    <x v="0"/>
    <x v="274"/>
    <x v="0"/>
    <n v="2.4"/>
    <n v="270"/>
    <x v="27"/>
    <x v="0"/>
  </r>
  <r>
    <x v="0"/>
    <x v="274"/>
    <x v="1"/>
    <n v="0"/>
    <n v="270"/>
    <x v="27"/>
    <x v="0"/>
  </r>
  <r>
    <x v="0"/>
    <x v="274"/>
    <x v="0"/>
    <n v="6.4"/>
    <n v="640"/>
    <x v="8"/>
    <x v="1"/>
  </r>
  <r>
    <x v="0"/>
    <x v="274"/>
    <x v="1"/>
    <n v="4.8"/>
    <n v="640"/>
    <x v="8"/>
    <x v="1"/>
  </r>
  <r>
    <x v="0"/>
    <x v="274"/>
    <x v="0"/>
    <n v="0"/>
    <n v="670"/>
    <x v="8"/>
    <x v="1"/>
  </r>
  <r>
    <x v="0"/>
    <x v="274"/>
    <x v="1"/>
    <n v="0"/>
    <n v="670"/>
    <x v="8"/>
    <x v="1"/>
  </r>
  <r>
    <x v="0"/>
    <x v="274"/>
    <x v="0"/>
    <n v="3.8"/>
    <n v="860"/>
    <x v="39"/>
    <x v="2"/>
  </r>
  <r>
    <x v="0"/>
    <x v="274"/>
    <x v="1"/>
    <n v="0"/>
    <n v="860"/>
    <x v="39"/>
    <x v="2"/>
  </r>
  <r>
    <x v="0"/>
    <x v="274"/>
    <x v="0"/>
    <n v="2.1"/>
    <n v="850"/>
    <x v="55"/>
    <x v="2"/>
  </r>
  <r>
    <x v="0"/>
    <x v="274"/>
    <x v="1"/>
    <n v="0"/>
    <n v="850"/>
    <x v="55"/>
    <x v="2"/>
  </r>
  <r>
    <x v="0"/>
    <x v="274"/>
    <x v="0"/>
    <n v="15.8"/>
    <n v="230"/>
    <x v="21"/>
    <x v="6"/>
  </r>
  <r>
    <x v="0"/>
    <x v="274"/>
    <x v="1"/>
    <n v="13.4"/>
    <n v="230"/>
    <x v="21"/>
    <x v="6"/>
  </r>
  <r>
    <x v="0"/>
    <x v="274"/>
    <x v="0"/>
    <n v="197.3"/>
    <n v="110"/>
    <x v="0"/>
    <x v="0"/>
  </r>
  <r>
    <x v="0"/>
    <x v="274"/>
    <x v="1"/>
    <n v="285.7"/>
    <n v="110"/>
    <x v="0"/>
    <x v="0"/>
  </r>
  <r>
    <x v="0"/>
    <x v="274"/>
    <x v="0"/>
    <n v="2.1"/>
    <n v="170"/>
    <x v="42"/>
    <x v="0"/>
  </r>
  <r>
    <x v="0"/>
    <x v="274"/>
    <x v="1"/>
    <n v="0"/>
    <n v="170"/>
    <x v="42"/>
    <x v="0"/>
  </r>
  <r>
    <x v="0"/>
    <x v="274"/>
    <x v="0"/>
    <n v="1"/>
    <n v="710"/>
    <x v="30"/>
    <x v="5"/>
  </r>
  <r>
    <x v="0"/>
    <x v="274"/>
    <x v="1"/>
    <n v="0"/>
    <n v="710"/>
    <x v="30"/>
    <x v="5"/>
  </r>
  <r>
    <x v="0"/>
    <x v="274"/>
    <x v="0"/>
    <n v="0"/>
    <n v="360"/>
    <x v="33"/>
    <x v="7"/>
  </r>
  <r>
    <x v="0"/>
    <x v="274"/>
    <x v="1"/>
    <n v="0"/>
    <n v="360"/>
    <x v="33"/>
    <x v="7"/>
  </r>
  <r>
    <x v="0"/>
    <x v="274"/>
    <x v="0"/>
    <n v="2.6"/>
    <n v="355"/>
    <x v="33"/>
    <x v="7"/>
  </r>
  <r>
    <x v="0"/>
    <x v="274"/>
    <x v="1"/>
    <n v="1.4"/>
    <n v="355"/>
    <x v="33"/>
    <x v="7"/>
  </r>
  <r>
    <x v="0"/>
    <x v="274"/>
    <x v="0"/>
    <n v="2.2999999999999998"/>
    <n v="340"/>
    <x v="13"/>
    <x v="7"/>
  </r>
  <r>
    <x v="0"/>
    <x v="274"/>
    <x v="1"/>
    <n v="3.8"/>
    <n v="340"/>
    <x v="13"/>
    <x v="7"/>
  </r>
  <r>
    <x v="0"/>
    <x v="274"/>
    <x v="0"/>
    <n v="17.100000000000001"/>
    <n v="800"/>
    <x v="2"/>
    <x v="2"/>
  </r>
  <r>
    <x v="0"/>
    <x v="274"/>
    <x v="1"/>
    <n v="4"/>
    <n v="800"/>
    <x v="2"/>
    <x v="2"/>
  </r>
  <r>
    <x v="0"/>
    <x v="274"/>
    <x v="0"/>
    <n v="0"/>
    <n v="250"/>
    <x v="45"/>
    <x v="6"/>
  </r>
  <r>
    <x v="0"/>
    <x v="274"/>
    <x v="1"/>
    <n v="1.4"/>
    <n v="250"/>
    <x v="45"/>
    <x v="6"/>
  </r>
  <r>
    <x v="0"/>
    <x v="274"/>
    <x v="0"/>
    <n v="5.7"/>
    <n v="780"/>
    <x v="5"/>
    <x v="2"/>
  </r>
  <r>
    <x v="0"/>
    <x v="274"/>
    <x v="1"/>
    <n v="0.8"/>
    <n v="780"/>
    <x v="5"/>
    <x v="2"/>
  </r>
  <r>
    <x v="0"/>
    <x v="274"/>
    <x v="0"/>
    <n v="5.8"/>
    <n v="550"/>
    <x v="18"/>
    <x v="4"/>
  </r>
  <r>
    <x v="0"/>
    <x v="274"/>
    <x v="1"/>
    <n v="2.2999999999999998"/>
    <n v="550"/>
    <x v="18"/>
    <x v="4"/>
  </r>
  <r>
    <x v="0"/>
    <x v="274"/>
    <x v="0"/>
    <n v="0.7"/>
    <n v="545"/>
    <x v="12"/>
    <x v="4"/>
  </r>
  <r>
    <x v="0"/>
    <x v="274"/>
    <x v="1"/>
    <n v="0"/>
    <n v="545"/>
    <x v="12"/>
    <x v="4"/>
  </r>
  <r>
    <x v="0"/>
    <x v="274"/>
    <x v="0"/>
    <n v="1.5"/>
    <n v="815"/>
    <x v="28"/>
    <x v="2"/>
  </r>
  <r>
    <x v="0"/>
    <x v="274"/>
    <x v="1"/>
    <n v="0.2"/>
    <n v="815"/>
    <x v="28"/>
    <x v="2"/>
  </r>
  <r>
    <x v="0"/>
    <x v="274"/>
    <x v="0"/>
    <n v="11.5"/>
    <n v="900"/>
    <x v="23"/>
    <x v="2"/>
  </r>
  <r>
    <x v="0"/>
    <x v="274"/>
    <x v="1"/>
    <n v="0.7"/>
    <n v="900"/>
    <x v="23"/>
    <x v="2"/>
  </r>
  <r>
    <x v="0"/>
    <x v="274"/>
    <x v="0"/>
    <n v="3.6"/>
    <n v="450"/>
    <x v="40"/>
    <x v="3"/>
  </r>
  <r>
    <x v="0"/>
    <x v="274"/>
    <x v="1"/>
    <n v="1"/>
    <n v="450"/>
    <x v="40"/>
    <x v="3"/>
  </r>
  <r>
    <x v="0"/>
    <x v="274"/>
    <x v="0"/>
    <n v="1"/>
    <n v="690"/>
    <x v="36"/>
    <x v="5"/>
  </r>
  <r>
    <x v="0"/>
    <x v="274"/>
    <x v="1"/>
    <n v="0"/>
    <n v="690"/>
    <x v="36"/>
    <x v="5"/>
  </r>
  <r>
    <x v="0"/>
    <x v="274"/>
    <x v="0"/>
    <n v="0.7"/>
    <n v="680"/>
    <x v="43"/>
    <x v="1"/>
  </r>
  <r>
    <x v="0"/>
    <x v="274"/>
    <x v="1"/>
    <n v="0"/>
    <n v="680"/>
    <x v="43"/>
    <x v="1"/>
  </r>
  <r>
    <x v="0"/>
    <x v="275"/>
    <x v="0"/>
    <n v="5"/>
    <n v="600"/>
    <x v="15"/>
    <x v="1"/>
  </r>
  <r>
    <x v="0"/>
    <x v="275"/>
    <x v="1"/>
    <n v="21"/>
    <n v="600"/>
    <x v="15"/>
    <x v="1"/>
  </r>
  <r>
    <x v="0"/>
    <x v="275"/>
    <x v="0"/>
    <n v="1"/>
    <n v="540"/>
    <x v="35"/>
    <x v="4"/>
  </r>
  <r>
    <x v="0"/>
    <x v="275"/>
    <x v="1"/>
    <n v="6"/>
    <n v="540"/>
    <x v="35"/>
    <x v="4"/>
  </r>
  <r>
    <x v="0"/>
    <x v="275"/>
    <x v="0"/>
    <n v="0"/>
    <n v="310"/>
    <x v="16"/>
    <x v="7"/>
  </r>
  <r>
    <x v="0"/>
    <x v="275"/>
    <x v="1"/>
    <n v="9"/>
    <n v="310"/>
    <x v="16"/>
    <x v="7"/>
  </r>
  <r>
    <x v="0"/>
    <x v="275"/>
    <x v="0"/>
    <n v="0"/>
    <n v="370"/>
    <x v="34"/>
    <x v="7"/>
  </r>
  <r>
    <x v="0"/>
    <x v="275"/>
    <x v="1"/>
    <n v="2"/>
    <n v="370"/>
    <x v="34"/>
    <x v="7"/>
  </r>
  <r>
    <x v="0"/>
    <x v="275"/>
    <x v="0"/>
    <n v="1"/>
    <n v="580"/>
    <x v="1"/>
    <x v="1"/>
  </r>
  <r>
    <x v="0"/>
    <x v="275"/>
    <x v="1"/>
    <n v="2"/>
    <n v="580"/>
    <x v="1"/>
    <x v="1"/>
  </r>
  <r>
    <x v="0"/>
    <x v="275"/>
    <x v="0"/>
    <n v="0"/>
    <n v="740"/>
    <x v="24"/>
    <x v="5"/>
  </r>
  <r>
    <x v="0"/>
    <x v="275"/>
    <x v="1"/>
    <n v="1"/>
    <n v="740"/>
    <x v="24"/>
    <x v="5"/>
  </r>
  <r>
    <x v="0"/>
    <x v="275"/>
    <x v="0"/>
    <n v="0"/>
    <n v="750"/>
    <x v="24"/>
    <x v="5"/>
  </r>
  <r>
    <x v="0"/>
    <x v="275"/>
    <x v="1"/>
    <n v="1"/>
    <n v="750"/>
    <x v="24"/>
    <x v="5"/>
  </r>
  <r>
    <x v="0"/>
    <x v="275"/>
    <x v="0"/>
    <n v="2.75"/>
    <n v="700"/>
    <x v="7"/>
    <x v="5"/>
  </r>
  <r>
    <x v="0"/>
    <x v="275"/>
    <x v="1"/>
    <n v="17"/>
    <n v="700"/>
    <x v="7"/>
    <x v="5"/>
  </r>
  <r>
    <x v="0"/>
    <x v="275"/>
    <x v="0"/>
    <n v="0"/>
    <n v="530"/>
    <x v="6"/>
    <x v="4"/>
  </r>
  <r>
    <x v="0"/>
    <x v="275"/>
    <x v="1"/>
    <n v="1"/>
    <n v="530"/>
    <x v="6"/>
    <x v="4"/>
  </r>
  <r>
    <x v="0"/>
    <x v="275"/>
    <x v="0"/>
    <n v="0"/>
    <n v="680"/>
    <x v="43"/>
    <x v="1"/>
  </r>
  <r>
    <x v="0"/>
    <x v="275"/>
    <x v="1"/>
    <n v="1"/>
    <n v="680"/>
    <x v="43"/>
    <x v="1"/>
  </r>
  <r>
    <x v="0"/>
    <x v="275"/>
    <x v="0"/>
    <n v="0"/>
    <n v="640"/>
    <x v="8"/>
    <x v="1"/>
  </r>
  <r>
    <x v="0"/>
    <x v="275"/>
    <x v="1"/>
    <n v="1"/>
    <n v="640"/>
    <x v="8"/>
    <x v="1"/>
  </r>
  <r>
    <x v="0"/>
    <x v="275"/>
    <x v="0"/>
    <n v="0"/>
    <n v="670"/>
    <x v="8"/>
    <x v="1"/>
  </r>
  <r>
    <x v="0"/>
    <x v="275"/>
    <x v="1"/>
    <n v="1"/>
    <n v="670"/>
    <x v="8"/>
    <x v="1"/>
  </r>
  <r>
    <x v="0"/>
    <x v="275"/>
    <x v="0"/>
    <n v="1"/>
    <n v="860"/>
    <x v="39"/>
    <x v="2"/>
  </r>
  <r>
    <x v="0"/>
    <x v="275"/>
    <x v="1"/>
    <n v="12"/>
    <n v="860"/>
    <x v="39"/>
    <x v="2"/>
  </r>
  <r>
    <x v="0"/>
    <x v="275"/>
    <x v="0"/>
    <n v="16.5"/>
    <n v="110"/>
    <x v="0"/>
    <x v="0"/>
  </r>
  <r>
    <x v="0"/>
    <x v="275"/>
    <x v="1"/>
    <n v="43"/>
    <n v="110"/>
    <x v="0"/>
    <x v="0"/>
  </r>
  <r>
    <x v="0"/>
    <x v="275"/>
    <x v="0"/>
    <n v="0"/>
    <n v="710"/>
    <x v="30"/>
    <x v="5"/>
  </r>
  <r>
    <x v="0"/>
    <x v="275"/>
    <x v="1"/>
    <n v="2"/>
    <n v="710"/>
    <x v="30"/>
    <x v="5"/>
  </r>
  <r>
    <x v="0"/>
    <x v="275"/>
    <x v="0"/>
    <n v="1"/>
    <n v="355"/>
    <x v="33"/>
    <x v="7"/>
  </r>
  <r>
    <x v="0"/>
    <x v="275"/>
    <x v="1"/>
    <n v="3"/>
    <n v="355"/>
    <x v="33"/>
    <x v="7"/>
  </r>
  <r>
    <x v="0"/>
    <x v="275"/>
    <x v="0"/>
    <n v="1"/>
    <n v="340"/>
    <x v="13"/>
    <x v="7"/>
  </r>
  <r>
    <x v="0"/>
    <x v="275"/>
    <x v="1"/>
    <n v="9"/>
    <n v="340"/>
    <x v="13"/>
    <x v="7"/>
  </r>
  <r>
    <x v="0"/>
    <x v="275"/>
    <x v="0"/>
    <n v="2"/>
    <n v="800"/>
    <x v="2"/>
    <x v="2"/>
  </r>
  <r>
    <x v="0"/>
    <x v="275"/>
    <x v="1"/>
    <n v="13"/>
    <n v="800"/>
    <x v="2"/>
    <x v="2"/>
  </r>
  <r>
    <x v="0"/>
    <x v="275"/>
    <x v="0"/>
    <n v="1"/>
    <n v="780"/>
    <x v="5"/>
    <x v="2"/>
  </r>
  <r>
    <x v="0"/>
    <x v="275"/>
    <x v="1"/>
    <n v="6"/>
    <n v="780"/>
    <x v="5"/>
    <x v="2"/>
  </r>
  <r>
    <x v="0"/>
    <x v="275"/>
    <x v="0"/>
    <n v="2"/>
    <n v="550"/>
    <x v="18"/>
    <x v="4"/>
  </r>
  <r>
    <x v="0"/>
    <x v="275"/>
    <x v="1"/>
    <n v="5"/>
    <n v="550"/>
    <x v="18"/>
    <x v="4"/>
  </r>
  <r>
    <x v="0"/>
    <x v="275"/>
    <x v="0"/>
    <n v="0"/>
    <n v="570"/>
    <x v="18"/>
    <x v="4"/>
  </r>
  <r>
    <x v="0"/>
    <x v="275"/>
    <x v="1"/>
    <n v="2"/>
    <n v="570"/>
    <x v="18"/>
    <x v="4"/>
  </r>
  <r>
    <x v="0"/>
    <x v="275"/>
    <x v="0"/>
    <n v="0"/>
    <n v="690"/>
    <x v="36"/>
    <x v="5"/>
  </r>
  <r>
    <x v="0"/>
    <x v="275"/>
    <x v="1"/>
    <n v="1"/>
    <n v="690"/>
    <x v="36"/>
    <x v="5"/>
  </r>
  <r>
    <x v="0"/>
    <x v="276"/>
    <x v="0"/>
    <n v="2"/>
    <n v="602"/>
    <x v="15"/>
    <x v="1"/>
  </r>
  <r>
    <x v="0"/>
    <x v="276"/>
    <x v="1"/>
    <n v="4"/>
    <n v="602"/>
    <x v="15"/>
    <x v="1"/>
  </r>
  <r>
    <x v="0"/>
    <x v="276"/>
    <x v="0"/>
    <n v="24.2"/>
    <n v="108"/>
    <x v="0"/>
    <x v="0"/>
  </r>
  <r>
    <x v="0"/>
    <x v="276"/>
    <x v="1"/>
    <n v="40"/>
    <n v="108"/>
    <x v="0"/>
    <x v="0"/>
  </r>
  <r>
    <x v="0"/>
    <x v="277"/>
    <x v="0"/>
    <n v="26.58"/>
    <n v="101"/>
    <x v="0"/>
    <x v="0"/>
  </r>
  <r>
    <x v="0"/>
    <x v="277"/>
    <x v="1"/>
    <n v="45.97"/>
    <n v="101"/>
    <x v="0"/>
    <x v="0"/>
  </r>
  <r>
    <x v="0"/>
    <x v="277"/>
    <x v="0"/>
    <n v="0.17"/>
    <n v="600"/>
    <x v="15"/>
    <x v="1"/>
  </r>
  <r>
    <x v="0"/>
    <x v="277"/>
    <x v="1"/>
    <n v="0.17"/>
    <n v="600"/>
    <x v="15"/>
    <x v="1"/>
  </r>
  <r>
    <x v="0"/>
    <x v="277"/>
    <x v="0"/>
    <n v="7.0000000000000007E-2"/>
    <n v="611"/>
    <x v="15"/>
    <x v="1"/>
  </r>
  <r>
    <x v="0"/>
    <x v="277"/>
    <x v="1"/>
    <n v="0"/>
    <n v="611"/>
    <x v="15"/>
    <x v="1"/>
  </r>
  <r>
    <x v="0"/>
    <x v="277"/>
    <x v="0"/>
    <n v="0.08"/>
    <n v="630"/>
    <x v="15"/>
    <x v="1"/>
  </r>
  <r>
    <x v="0"/>
    <x v="277"/>
    <x v="1"/>
    <n v="0"/>
    <n v="630"/>
    <x v="15"/>
    <x v="1"/>
  </r>
  <r>
    <x v="0"/>
    <x v="277"/>
    <x v="0"/>
    <n v="1"/>
    <n v="400"/>
    <x v="9"/>
    <x v="3"/>
  </r>
  <r>
    <x v="0"/>
    <x v="277"/>
    <x v="1"/>
    <n v="5"/>
    <n v="400"/>
    <x v="9"/>
    <x v="3"/>
  </r>
  <r>
    <x v="0"/>
    <x v="277"/>
    <x v="0"/>
    <n v="0"/>
    <n v="410"/>
    <x v="9"/>
    <x v="3"/>
  </r>
  <r>
    <x v="0"/>
    <x v="277"/>
    <x v="1"/>
    <n v="0.08"/>
    <n v="410"/>
    <x v="9"/>
    <x v="3"/>
  </r>
  <r>
    <x v="0"/>
    <x v="277"/>
    <x v="0"/>
    <n v="0"/>
    <n v="430"/>
    <x v="9"/>
    <x v="3"/>
  </r>
  <r>
    <x v="0"/>
    <x v="277"/>
    <x v="1"/>
    <n v="0.08"/>
    <n v="430"/>
    <x v="9"/>
    <x v="3"/>
  </r>
  <r>
    <x v="0"/>
    <x v="277"/>
    <x v="0"/>
    <n v="0.34"/>
    <n v="470"/>
    <x v="9"/>
    <x v="3"/>
  </r>
  <r>
    <x v="0"/>
    <x v="277"/>
    <x v="1"/>
    <n v="0"/>
    <n v="470"/>
    <x v="9"/>
    <x v="3"/>
  </r>
  <r>
    <x v="0"/>
    <x v="277"/>
    <x v="0"/>
    <n v="1"/>
    <n v="230"/>
    <x v="21"/>
    <x v="6"/>
  </r>
  <r>
    <x v="0"/>
    <x v="277"/>
    <x v="1"/>
    <n v="5.53"/>
    <n v="230"/>
    <x v="21"/>
    <x v="6"/>
  </r>
  <r>
    <x v="0"/>
    <x v="277"/>
    <x v="0"/>
    <n v="1"/>
    <n v="715"/>
    <x v="24"/>
    <x v="5"/>
  </r>
  <r>
    <x v="0"/>
    <x v="277"/>
    <x v="1"/>
    <n v="0"/>
    <n v="715"/>
    <x v="24"/>
    <x v="5"/>
  </r>
  <r>
    <x v="0"/>
    <x v="277"/>
    <x v="0"/>
    <n v="0"/>
    <n v="740"/>
    <x v="24"/>
    <x v="5"/>
  </r>
  <r>
    <x v="0"/>
    <x v="277"/>
    <x v="1"/>
    <n v="0.62"/>
    <n v="740"/>
    <x v="24"/>
    <x v="5"/>
  </r>
  <r>
    <x v="0"/>
    <x v="277"/>
    <x v="0"/>
    <n v="0"/>
    <n v="710"/>
    <x v="30"/>
    <x v="5"/>
  </r>
  <r>
    <x v="0"/>
    <x v="277"/>
    <x v="1"/>
    <n v="0.5"/>
    <n v="710"/>
    <x v="30"/>
    <x v="5"/>
  </r>
  <r>
    <x v="0"/>
    <x v="277"/>
    <x v="0"/>
    <n v="0"/>
    <n v="690"/>
    <x v="36"/>
    <x v="5"/>
  </r>
  <r>
    <x v="0"/>
    <x v="277"/>
    <x v="1"/>
    <n v="0.41"/>
    <n v="690"/>
    <x v="36"/>
    <x v="5"/>
  </r>
  <r>
    <x v="0"/>
    <x v="277"/>
    <x v="0"/>
    <n v="1"/>
    <n v="210"/>
    <x v="14"/>
    <x v="0"/>
  </r>
  <r>
    <x v="0"/>
    <x v="277"/>
    <x v="1"/>
    <n v="4.9000000000000004"/>
    <n v="210"/>
    <x v="14"/>
    <x v="0"/>
  </r>
  <r>
    <x v="0"/>
    <x v="277"/>
    <x v="0"/>
    <n v="1.9"/>
    <n v="220"/>
    <x v="20"/>
    <x v="0"/>
  </r>
  <r>
    <x v="0"/>
    <x v="277"/>
    <x v="1"/>
    <n v="4.5"/>
    <n v="220"/>
    <x v="20"/>
    <x v="0"/>
  </r>
  <r>
    <x v="0"/>
    <x v="277"/>
    <x v="0"/>
    <n v="11.12"/>
    <n v="200"/>
    <x v="19"/>
    <x v="0"/>
  </r>
  <r>
    <x v="0"/>
    <x v="277"/>
    <x v="1"/>
    <n v="7.6"/>
    <n v="200"/>
    <x v="19"/>
    <x v="0"/>
  </r>
  <r>
    <x v="0"/>
    <x v="277"/>
    <x v="0"/>
    <n v="0"/>
    <n v="270"/>
    <x v="27"/>
    <x v="0"/>
  </r>
  <r>
    <x v="0"/>
    <x v="277"/>
    <x v="1"/>
    <n v="1"/>
    <n v="270"/>
    <x v="27"/>
    <x v="0"/>
  </r>
  <r>
    <x v="0"/>
    <x v="277"/>
    <x v="0"/>
    <n v="0"/>
    <n v="170"/>
    <x v="42"/>
    <x v="0"/>
  </r>
  <r>
    <x v="0"/>
    <x v="277"/>
    <x v="1"/>
    <n v="2.5"/>
    <n v="170"/>
    <x v="42"/>
    <x v="0"/>
  </r>
  <r>
    <x v="0"/>
    <x v="277"/>
    <x v="0"/>
    <n v="0.08"/>
    <n v="620"/>
    <x v="41"/>
    <x v="1"/>
  </r>
  <r>
    <x v="0"/>
    <x v="277"/>
    <x v="1"/>
    <n v="1.5"/>
    <n v="620"/>
    <x v="41"/>
    <x v="1"/>
  </r>
  <r>
    <x v="0"/>
    <x v="277"/>
    <x v="0"/>
    <n v="0.86"/>
    <n v="580"/>
    <x v="1"/>
    <x v="1"/>
  </r>
  <r>
    <x v="0"/>
    <x v="277"/>
    <x v="1"/>
    <n v="0.5"/>
    <n v="580"/>
    <x v="1"/>
    <x v="1"/>
  </r>
  <r>
    <x v="0"/>
    <x v="277"/>
    <x v="0"/>
    <n v="0.51"/>
    <n v="685"/>
    <x v="43"/>
    <x v="1"/>
  </r>
  <r>
    <x v="0"/>
    <x v="277"/>
    <x v="1"/>
    <n v="0"/>
    <n v="685"/>
    <x v="43"/>
    <x v="1"/>
  </r>
  <r>
    <x v="0"/>
    <x v="277"/>
    <x v="0"/>
    <n v="0"/>
    <n v="675"/>
    <x v="8"/>
    <x v="1"/>
  </r>
  <r>
    <x v="0"/>
    <x v="277"/>
    <x v="1"/>
    <n v="0.08"/>
    <n v="675"/>
    <x v="8"/>
    <x v="1"/>
  </r>
  <r>
    <x v="0"/>
    <x v="277"/>
    <x v="0"/>
    <n v="0.47"/>
    <n v="660"/>
    <x v="52"/>
    <x v="1"/>
  </r>
  <r>
    <x v="0"/>
    <x v="277"/>
    <x v="1"/>
    <n v="0.33"/>
    <n v="660"/>
    <x v="52"/>
    <x v="1"/>
  </r>
  <r>
    <x v="0"/>
    <x v="277"/>
    <x v="0"/>
    <n v="0.21"/>
    <n v="645"/>
    <x v="25"/>
    <x v="1"/>
  </r>
  <r>
    <x v="0"/>
    <x v="277"/>
    <x v="1"/>
    <n v="0"/>
    <n v="645"/>
    <x v="25"/>
    <x v="1"/>
  </r>
  <r>
    <x v="0"/>
    <x v="277"/>
    <x v="0"/>
    <n v="0.08"/>
    <n v="540"/>
    <x v="35"/>
    <x v="4"/>
  </r>
  <r>
    <x v="0"/>
    <x v="277"/>
    <x v="1"/>
    <n v="0.08"/>
    <n v="540"/>
    <x v="35"/>
    <x v="4"/>
  </r>
  <r>
    <x v="0"/>
    <x v="277"/>
    <x v="0"/>
    <n v="0"/>
    <n v="530"/>
    <x v="6"/>
    <x v="4"/>
  </r>
  <r>
    <x v="0"/>
    <x v="277"/>
    <x v="1"/>
    <n v="0.08"/>
    <n v="530"/>
    <x v="6"/>
    <x v="4"/>
  </r>
  <r>
    <x v="0"/>
    <x v="277"/>
    <x v="0"/>
    <n v="0.86"/>
    <n v="550"/>
    <x v="18"/>
    <x v="4"/>
  </r>
  <r>
    <x v="0"/>
    <x v="277"/>
    <x v="1"/>
    <n v="0.08"/>
    <n v="551"/>
    <x v="18"/>
    <x v="4"/>
  </r>
  <r>
    <x v="0"/>
    <x v="277"/>
    <x v="0"/>
    <n v="0"/>
    <n v="870"/>
    <x v="38"/>
    <x v="2"/>
  </r>
  <r>
    <x v="0"/>
    <x v="277"/>
    <x v="1"/>
    <n v="0.08"/>
    <n v="870"/>
    <x v="38"/>
    <x v="2"/>
  </r>
  <r>
    <x v="0"/>
    <x v="277"/>
    <x v="0"/>
    <n v="0.08"/>
    <n v="860"/>
    <x v="39"/>
    <x v="2"/>
  </r>
  <r>
    <x v="0"/>
    <x v="277"/>
    <x v="1"/>
    <n v="0.15"/>
    <n v="860"/>
    <x v="39"/>
    <x v="2"/>
  </r>
  <r>
    <x v="0"/>
    <x v="277"/>
    <x v="0"/>
    <n v="0"/>
    <n v="850"/>
    <x v="55"/>
    <x v="2"/>
  </r>
  <r>
    <x v="0"/>
    <x v="277"/>
    <x v="1"/>
    <n v="7.0000000000000007E-2"/>
    <n v="850"/>
    <x v="55"/>
    <x v="2"/>
  </r>
  <r>
    <x v="0"/>
    <x v="277"/>
    <x v="0"/>
    <n v="0.08"/>
    <n v="880"/>
    <x v="37"/>
    <x v="2"/>
  </r>
  <r>
    <x v="0"/>
    <x v="277"/>
    <x v="1"/>
    <n v="0.03"/>
    <n v="880"/>
    <x v="37"/>
    <x v="2"/>
  </r>
  <r>
    <x v="0"/>
    <x v="277"/>
    <x v="0"/>
    <n v="0.56999999999999995"/>
    <n v="800"/>
    <x v="2"/>
    <x v="2"/>
  </r>
  <r>
    <x v="0"/>
    <x v="277"/>
    <x v="1"/>
    <n v="1.51"/>
    <n v="800"/>
    <x v="2"/>
    <x v="2"/>
  </r>
  <r>
    <x v="0"/>
    <x v="277"/>
    <x v="0"/>
    <n v="0"/>
    <n v="780"/>
    <x v="5"/>
    <x v="2"/>
  </r>
  <r>
    <x v="0"/>
    <x v="277"/>
    <x v="1"/>
    <n v="1.08"/>
    <n v="780"/>
    <x v="5"/>
    <x v="2"/>
  </r>
  <r>
    <x v="0"/>
    <x v="277"/>
    <x v="0"/>
    <n v="0"/>
    <n v="785"/>
    <x v="5"/>
    <x v="2"/>
  </r>
  <r>
    <x v="0"/>
    <x v="277"/>
    <x v="1"/>
    <n v="0.08"/>
    <n v="785"/>
    <x v="5"/>
    <x v="2"/>
  </r>
  <r>
    <x v="0"/>
    <x v="277"/>
    <x v="0"/>
    <n v="0"/>
    <n v="810"/>
    <x v="17"/>
    <x v="2"/>
  </r>
  <r>
    <x v="0"/>
    <x v="277"/>
    <x v="1"/>
    <n v="0.08"/>
    <n v="810"/>
    <x v="17"/>
    <x v="2"/>
  </r>
  <r>
    <x v="0"/>
    <x v="277"/>
    <x v="0"/>
    <n v="0"/>
    <n v="524"/>
    <x v="74"/>
    <x v="3"/>
  </r>
  <r>
    <x v="0"/>
    <x v="277"/>
    <x v="1"/>
    <n v="0.69"/>
    <n v="524"/>
    <x v="74"/>
    <x v="3"/>
  </r>
  <r>
    <x v="0"/>
    <x v="277"/>
    <x v="0"/>
    <n v="1"/>
    <n v="415"/>
    <x v="4"/>
    <x v="3"/>
  </r>
  <r>
    <x v="0"/>
    <x v="277"/>
    <x v="1"/>
    <n v="0.5"/>
    <n v="415"/>
    <x v="4"/>
    <x v="3"/>
  </r>
  <r>
    <x v="0"/>
    <x v="277"/>
    <x v="0"/>
    <n v="0.08"/>
    <n v="510"/>
    <x v="10"/>
    <x v="3"/>
  </r>
  <r>
    <x v="0"/>
    <x v="277"/>
    <x v="1"/>
    <n v="0"/>
    <n v="510"/>
    <x v="10"/>
    <x v="3"/>
  </r>
  <r>
    <x v="0"/>
    <x v="277"/>
    <x v="0"/>
    <n v="0.08"/>
    <n v="450"/>
    <x v="40"/>
    <x v="3"/>
  </r>
  <r>
    <x v="0"/>
    <x v="277"/>
    <x v="1"/>
    <n v="0.57999999999999996"/>
    <n v="450"/>
    <x v="40"/>
    <x v="3"/>
  </r>
  <r>
    <x v="0"/>
    <x v="277"/>
    <x v="0"/>
    <n v="0.15"/>
    <n v="300"/>
    <x v="22"/>
    <x v="7"/>
  </r>
  <r>
    <x v="0"/>
    <x v="277"/>
    <x v="1"/>
    <n v="1"/>
    <n v="300"/>
    <x v="22"/>
    <x v="7"/>
  </r>
  <r>
    <x v="0"/>
    <x v="277"/>
    <x v="0"/>
    <n v="0.08"/>
    <n v="310"/>
    <x v="16"/>
    <x v="7"/>
  </r>
  <r>
    <x v="0"/>
    <x v="277"/>
    <x v="1"/>
    <n v="0.31"/>
    <n v="310"/>
    <x v="16"/>
    <x v="7"/>
  </r>
  <r>
    <x v="0"/>
    <x v="277"/>
    <x v="0"/>
    <n v="0"/>
    <n v="320"/>
    <x v="16"/>
    <x v="7"/>
  </r>
  <r>
    <x v="0"/>
    <x v="277"/>
    <x v="1"/>
    <n v="0.08"/>
    <n v="320"/>
    <x v="16"/>
    <x v="7"/>
  </r>
  <r>
    <x v="0"/>
    <x v="277"/>
    <x v="0"/>
    <n v="0.56999999999999995"/>
    <n v="370"/>
    <x v="34"/>
    <x v="7"/>
  </r>
  <r>
    <x v="0"/>
    <x v="277"/>
    <x v="1"/>
    <n v="0.08"/>
    <n v="370"/>
    <x v="34"/>
    <x v="7"/>
  </r>
  <r>
    <x v="0"/>
    <x v="277"/>
    <x v="0"/>
    <n v="1"/>
    <n v="340"/>
    <x v="13"/>
    <x v="7"/>
  </r>
  <r>
    <x v="0"/>
    <x v="277"/>
    <x v="1"/>
    <n v="0.28000000000000003"/>
    <n v="340"/>
    <x v="13"/>
    <x v="7"/>
  </r>
  <r>
    <x v="0"/>
    <x v="277"/>
    <x v="0"/>
    <n v="0.5"/>
    <n v="900"/>
    <x v="23"/>
    <x v="2"/>
  </r>
  <r>
    <x v="0"/>
    <x v="277"/>
    <x v="1"/>
    <n v="0"/>
    <n v="900"/>
    <x v="23"/>
    <x v="2"/>
  </r>
  <r>
    <x v="0"/>
    <x v="277"/>
    <x v="0"/>
    <n v="0"/>
    <n v="355"/>
    <x v="33"/>
    <x v="7"/>
  </r>
  <r>
    <x v="0"/>
    <x v="277"/>
    <x v="1"/>
    <n v="0.04"/>
    <n v="355"/>
    <x v="33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5401D0-CCA1-42B9-B77E-C6F984AE400C}" name="PivotTable2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7                                 Stöðugildi skipt á sveitarfélög">
  <location ref="A25:D102" firstHeaderRow="1" firstDataRow="2" firstDataCol="1" rowPageCount="1" colPageCount="1"/>
  <pivotFields count="7">
    <pivotField axis="axisPage" subtotalTop="0" showAll="0">
      <items count="6">
        <item x="0"/>
        <item x="1"/>
        <item m="1" x="3"/>
        <item m="1" x="4"/>
        <item m="1" x="2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axis="axisRow" subtotalTop="0" showAll="0">
      <items count="78">
        <item x="49"/>
        <item x="22"/>
        <item m="1" x="75"/>
        <item x="15"/>
        <item x="74"/>
        <item x="60"/>
        <item x="3"/>
        <item x="35"/>
        <item x="4"/>
        <item x="16"/>
        <item x="61"/>
        <item x="53"/>
        <item x="34"/>
        <item x="41"/>
        <item x="29"/>
        <item x="62"/>
        <item x="51"/>
        <item x="1"/>
        <item m="1" x="76"/>
        <item x="24"/>
        <item x="7"/>
        <item x="57"/>
        <item x="63"/>
        <item x="14"/>
        <item x="31"/>
        <item x="64"/>
        <item x="26"/>
        <item x="56"/>
        <item x="20"/>
        <item x="71"/>
        <item x="54"/>
        <item x="58"/>
        <item x="6"/>
        <item x="47"/>
        <item x="17"/>
        <item x="50"/>
        <item x="9"/>
        <item x="65"/>
        <item x="46"/>
        <item x="19"/>
        <item x="43"/>
        <item x="27"/>
        <item x="38"/>
        <item x="8"/>
        <item x="39"/>
        <item x="55"/>
        <item x="48"/>
        <item x="21"/>
        <item x="0"/>
        <item x="11"/>
        <item x="42"/>
        <item x="30"/>
        <item x="37"/>
        <item x="66"/>
        <item x="67"/>
        <item x="59"/>
        <item x="52"/>
        <item x="33"/>
        <item x="10"/>
        <item x="13"/>
        <item x="73"/>
        <item x="68"/>
        <item x="69"/>
        <item x="2"/>
        <item x="45"/>
        <item x="5"/>
        <item x="18"/>
        <item x="12"/>
        <item x="44"/>
        <item x="28"/>
        <item x="70"/>
        <item x="72"/>
        <item x="23"/>
        <item x="40"/>
        <item x="36"/>
        <item x="25"/>
        <item x="32"/>
        <item t="default"/>
      </items>
    </pivotField>
    <pivotField subtotalTop="0" showAll="0">
      <items count="10">
        <item x="0"/>
        <item x="7"/>
        <item x="3"/>
        <item x="4"/>
        <item x="1"/>
        <item x="5"/>
        <item x="2"/>
        <item x="6"/>
        <item x="8"/>
        <item t="default"/>
      </items>
    </pivotField>
  </pivotFields>
  <rowFields count="1">
    <field x="5"/>
  </rowFields>
  <rowItems count="76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0" hier="-1"/>
  </pageFields>
  <dataFields count="1">
    <dataField name="Sum of Stodugildi" fld="3" baseField="6" baseItem="0" numFmtId="41"/>
  </dataFields>
  <formats count="31">
    <format dxfId="122">
      <pivotArea outline="0" collapsedLevelsAreSubtotals="1" fieldPosition="0"/>
    </format>
    <format dxfId="123">
      <pivotArea outline="0" collapsedLevelsAreSubtotals="1" fieldPosition="0"/>
    </format>
    <format dxfId="124">
      <pivotArea dataOnly="0" labelOnly="1" outline="0" fieldPosition="0">
        <references count="1">
          <reference field="0" count="0"/>
        </references>
      </pivotArea>
    </format>
    <format dxfId="125">
      <pivotArea field="2" type="button" dataOnly="0" labelOnly="1" outline="0" axis="axisCol" fieldPosition="0"/>
    </format>
    <format dxfId="126">
      <pivotArea type="topRight" dataOnly="0" labelOnly="1" outline="0" fieldPosition="0"/>
    </format>
    <format dxfId="127">
      <pivotArea dataOnly="0" labelOnly="1" fieldPosition="0">
        <references count="1">
          <reference field="2" count="0"/>
        </references>
      </pivotArea>
    </format>
    <format dxfId="128">
      <pivotArea dataOnly="0" labelOnly="1" grandCol="1" outline="0" fieldPosition="0"/>
    </format>
    <format dxfId="129">
      <pivotArea outline="0" collapsedLevelsAreSubtotals="1" fieldPosition="0"/>
    </format>
    <format dxfId="130">
      <pivotArea dataOnly="0" labelOnly="1" outline="0" fieldPosition="0">
        <references count="1">
          <reference field="0" count="0"/>
        </references>
      </pivotArea>
    </format>
    <format dxfId="131">
      <pivotArea field="2" type="button" dataOnly="0" labelOnly="1" outline="0" axis="axisCol" fieldPosition="0"/>
    </format>
    <format dxfId="132">
      <pivotArea type="topRight" dataOnly="0" labelOnly="1" outline="0" fieldPosition="0"/>
    </format>
    <format dxfId="133">
      <pivotArea dataOnly="0" labelOnly="1" fieldPosition="0">
        <references count="1">
          <reference field="2" count="0"/>
        </references>
      </pivotArea>
    </format>
    <format dxfId="134">
      <pivotArea dataOnly="0" labelOnly="1" grandCol="1" outline="0" fieldPosition="0"/>
    </format>
    <format dxfId="135">
      <pivotArea outline="0" collapsedLevelsAreSubtotals="1" fieldPosition="0"/>
    </format>
    <format dxfId="136">
      <pivotArea dataOnly="0" labelOnly="1" outline="0" fieldPosition="0">
        <references count="1">
          <reference field="0" count="0"/>
        </references>
      </pivotArea>
    </format>
    <format dxfId="137">
      <pivotArea field="2" type="button" dataOnly="0" labelOnly="1" outline="0" axis="axisCol" fieldPosition="0"/>
    </format>
    <format dxfId="138">
      <pivotArea type="topRight" dataOnly="0" labelOnly="1" outline="0" fieldPosition="0"/>
    </format>
    <format dxfId="139">
      <pivotArea dataOnly="0" labelOnly="1" fieldPosition="0">
        <references count="1">
          <reference field="2" count="0"/>
        </references>
      </pivotArea>
    </format>
    <format dxfId="140">
      <pivotArea dataOnly="0" labelOnly="1" grandCol="1" outline="0" fieldPosition="0"/>
    </format>
    <format dxfId="141">
      <pivotArea dataOnly="0" labelOnly="1" fieldPosition="0">
        <references count="1">
          <reference field="2" count="0"/>
        </references>
      </pivotArea>
    </format>
    <format dxfId="142">
      <pivotArea dataOnly="0" labelOnly="1" grandCol="1" outline="0" fieldPosition="0"/>
    </format>
    <format dxfId="143">
      <pivotArea field="6" type="button" dataOnly="0" labelOnly="1" outline="0"/>
    </format>
    <format dxfId="144">
      <pivotArea outline="0" collapsedLevelsAreSubtotals="1" fieldPosition="0"/>
    </format>
    <format dxfId="145">
      <pivotArea field="6" type="button" dataOnly="0" labelOnly="1" outline="0"/>
    </format>
    <format dxfId="146">
      <pivotArea dataOnly="0" labelOnly="1" grandRow="1" outline="0" fieldPosition="0"/>
    </format>
    <format dxfId="147">
      <pivotArea dataOnly="0" labelOnly="1" fieldPosition="0">
        <references count="1">
          <reference field="2" count="0"/>
        </references>
      </pivotArea>
    </format>
    <format dxfId="148">
      <pivotArea dataOnly="0" labelOnly="1" grandCol="1" outline="0" fieldPosition="0"/>
    </format>
    <format dxfId="149">
      <pivotArea field="5" type="button" dataOnly="0" labelOnly="1" outline="0" axis="axisRow" fieldPosition="0"/>
    </format>
    <format dxfId="150">
      <pivotArea field="5" type="button" dataOnly="0" labelOnly="1" outline="0" axis="axisRow" fieldPosition="0"/>
    </format>
    <format dxfId="151">
      <pivotArea dataOnly="0" labelOnly="1" grandRow="1" outline="0" fieldPosition="0"/>
    </format>
    <format dxfId="152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FA1F42-047B-4CB4-ACA1-C39BA934E8BB}" name="PivotTable1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7                                Stöðugildi skipt á landssvæði">
  <location ref="A6:D17" firstHeaderRow="1" firstDataRow="2" firstDataCol="1" rowPageCount="1" colPageCount="1"/>
  <pivotFields count="7">
    <pivotField axis="axisPage" subtotalTop="0" showAll="0">
      <items count="6">
        <item x="0"/>
        <item x="1"/>
        <item m="1" x="3"/>
        <item m="1" x="4"/>
        <item m="1" x="2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subtotalTop="0" showAll="0"/>
    <pivotField axis="axisRow" subtotalTop="0" showAll="0">
      <items count="10">
        <item x="0"/>
        <item x="7"/>
        <item x="3"/>
        <item x="4"/>
        <item x="1"/>
        <item x="5"/>
        <item x="2"/>
        <item x="6"/>
        <item x="8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0" hier="-1"/>
  </pageFields>
  <dataFields count="1">
    <dataField name="Sum of Stodugildi" fld="3" baseField="6" baseItem="0" numFmtId="41"/>
  </dataFields>
  <formats count="28">
    <format dxfId="153">
      <pivotArea outline="0" collapsedLevelsAreSubtotals="1" fieldPosition="0"/>
    </format>
    <format dxfId="154">
      <pivotArea outline="0" collapsedLevelsAreSubtotals="1" fieldPosition="0"/>
    </format>
    <format dxfId="155">
      <pivotArea dataOnly="0" labelOnly="1" outline="0" fieldPosition="0">
        <references count="1">
          <reference field="0" count="0"/>
        </references>
      </pivotArea>
    </format>
    <format dxfId="156">
      <pivotArea field="2" type="button" dataOnly="0" labelOnly="1" outline="0" axis="axisCol" fieldPosition="0"/>
    </format>
    <format dxfId="157">
      <pivotArea type="topRight" dataOnly="0" labelOnly="1" outline="0" fieldPosition="0"/>
    </format>
    <format dxfId="158">
      <pivotArea dataOnly="0" labelOnly="1" fieldPosition="0">
        <references count="1">
          <reference field="2" count="0"/>
        </references>
      </pivotArea>
    </format>
    <format dxfId="159">
      <pivotArea dataOnly="0" labelOnly="1" grandCol="1" outline="0" fieldPosition="0"/>
    </format>
    <format dxfId="160">
      <pivotArea outline="0" collapsedLevelsAreSubtotals="1" fieldPosition="0"/>
    </format>
    <format dxfId="161">
      <pivotArea dataOnly="0" labelOnly="1" outline="0" fieldPosition="0">
        <references count="1">
          <reference field="0" count="0"/>
        </references>
      </pivotArea>
    </format>
    <format dxfId="162">
      <pivotArea field="2" type="button" dataOnly="0" labelOnly="1" outline="0" axis="axisCol" fieldPosition="0"/>
    </format>
    <format dxfId="163">
      <pivotArea type="topRight" dataOnly="0" labelOnly="1" outline="0" fieldPosition="0"/>
    </format>
    <format dxfId="164">
      <pivotArea dataOnly="0" labelOnly="1" fieldPosition="0">
        <references count="1">
          <reference field="2" count="0"/>
        </references>
      </pivotArea>
    </format>
    <format dxfId="165">
      <pivotArea dataOnly="0" labelOnly="1" grandCol="1" outline="0" fieldPosition="0"/>
    </format>
    <format dxfId="166">
      <pivotArea outline="0" collapsedLevelsAreSubtotals="1" fieldPosition="0"/>
    </format>
    <format dxfId="167">
      <pivotArea dataOnly="0" labelOnly="1" outline="0" fieldPosition="0">
        <references count="1">
          <reference field="0" count="0"/>
        </references>
      </pivotArea>
    </format>
    <format dxfId="168">
      <pivotArea field="2" type="button" dataOnly="0" labelOnly="1" outline="0" axis="axisCol" fieldPosition="0"/>
    </format>
    <format dxfId="169">
      <pivotArea type="topRight" dataOnly="0" labelOnly="1" outline="0" fieldPosition="0"/>
    </format>
    <format dxfId="170">
      <pivotArea dataOnly="0" labelOnly="1" fieldPosition="0">
        <references count="1">
          <reference field="2" count="0"/>
        </references>
      </pivotArea>
    </format>
    <format dxfId="171">
      <pivotArea dataOnly="0" labelOnly="1" grandCol="1" outline="0" fieldPosition="0"/>
    </format>
    <format dxfId="172">
      <pivotArea dataOnly="0" labelOnly="1" fieldPosition="0">
        <references count="1">
          <reference field="2" count="0"/>
        </references>
      </pivotArea>
    </format>
    <format dxfId="173">
      <pivotArea dataOnly="0" labelOnly="1" grandCol="1" outline="0" fieldPosition="0"/>
    </format>
    <format dxfId="174">
      <pivotArea field="6" type="button" dataOnly="0" labelOnly="1" outline="0" axis="axisRow" fieldPosition="0"/>
    </format>
    <format dxfId="175">
      <pivotArea outline="0" collapsedLevelsAreSubtotals="1" fieldPosition="0"/>
    </format>
    <format dxfId="176">
      <pivotArea field="6" type="button" dataOnly="0" labelOnly="1" outline="0" axis="axisRow" fieldPosition="0"/>
    </format>
    <format dxfId="177">
      <pivotArea dataOnly="0" labelOnly="1" fieldPosition="0">
        <references count="1">
          <reference field="6" count="0"/>
        </references>
      </pivotArea>
    </format>
    <format dxfId="178">
      <pivotArea dataOnly="0" labelOnly="1" grandRow="1" outline="0" fieldPosition="0"/>
    </format>
    <format dxfId="179">
      <pivotArea dataOnly="0" labelOnly="1" fieldPosition="0">
        <references count="1">
          <reference field="2" count="0"/>
        </references>
      </pivotArea>
    </format>
    <format dxfId="18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25F75C-A898-42EE-A8E4-91BE0EA3D1F7}" name="PivotTable4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7                                    Stöðugildi skipt á landssvæði">
  <location ref="A6:D17" firstHeaderRow="1" firstDataRow="2" firstDataCol="1" rowPageCount="1" colPageCount="1"/>
  <pivotFields count="7">
    <pivotField axis="axisPage" subtotalTop="0" showAll="0">
      <items count="6">
        <item x="0"/>
        <item x="1"/>
        <item m="1" x="3"/>
        <item m="1" x="4"/>
        <item m="1" x="2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subtotalTop="0" showAll="0"/>
    <pivotField axis="axisRow" subtotalTop="0" showAll="0">
      <items count="10">
        <item x="0"/>
        <item x="7"/>
        <item x="3"/>
        <item x="4"/>
        <item x="1"/>
        <item x="5"/>
        <item x="2"/>
        <item x="6"/>
        <item x="8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1" hier="-1"/>
  </pageFields>
  <dataFields count="1">
    <dataField name="Sum of Stodugildi" fld="3" baseField="6" baseItem="0" numFmtId="41"/>
  </dataFields>
  <formats count="28">
    <format dxfId="61">
      <pivotArea outline="0" collapsedLevelsAreSubtotals="1" fieldPosition="0"/>
    </format>
    <format dxfId="62">
      <pivotArea outline="0" collapsedLevelsAreSubtotals="1" fieldPosition="0"/>
    </format>
    <format dxfId="63">
      <pivotArea dataOnly="0" labelOnly="1" outline="0" fieldPosition="0">
        <references count="1">
          <reference field="0" count="0"/>
        </references>
      </pivotArea>
    </format>
    <format dxfId="64">
      <pivotArea field="2" type="button" dataOnly="0" labelOnly="1" outline="0" axis="axisCol" fieldPosition="0"/>
    </format>
    <format dxfId="65">
      <pivotArea type="topRight" dataOnly="0" labelOnly="1" outline="0" fieldPosition="0"/>
    </format>
    <format dxfId="66">
      <pivotArea dataOnly="0" labelOnly="1" fieldPosition="0">
        <references count="1">
          <reference field="2" count="0"/>
        </references>
      </pivotArea>
    </format>
    <format dxfId="67">
      <pivotArea dataOnly="0" labelOnly="1" grandCol="1" outline="0" fieldPosition="0"/>
    </format>
    <format dxfId="68">
      <pivotArea outline="0" collapsedLevelsAreSubtotals="1" fieldPosition="0"/>
    </format>
    <format dxfId="69">
      <pivotArea dataOnly="0" labelOnly="1" outline="0" fieldPosition="0">
        <references count="1">
          <reference field="0" count="0"/>
        </references>
      </pivotArea>
    </format>
    <format dxfId="70">
      <pivotArea field="2" type="button" dataOnly="0" labelOnly="1" outline="0" axis="axisCol" fieldPosition="0"/>
    </format>
    <format dxfId="71">
      <pivotArea type="topRight" dataOnly="0" labelOnly="1" outline="0" fieldPosition="0"/>
    </format>
    <format dxfId="72">
      <pivotArea dataOnly="0" labelOnly="1" fieldPosition="0">
        <references count="1">
          <reference field="2" count="0"/>
        </references>
      </pivotArea>
    </format>
    <format dxfId="73">
      <pivotArea dataOnly="0" labelOnly="1" grandCol="1" outline="0" fieldPosition="0"/>
    </format>
    <format dxfId="74">
      <pivotArea outline="0" collapsedLevelsAreSubtotals="1" fieldPosition="0"/>
    </format>
    <format dxfId="75">
      <pivotArea dataOnly="0" labelOnly="1" outline="0" fieldPosition="0">
        <references count="1">
          <reference field="0" count="0"/>
        </references>
      </pivotArea>
    </format>
    <format dxfId="76">
      <pivotArea field="2" type="button" dataOnly="0" labelOnly="1" outline="0" axis="axisCol" fieldPosition="0"/>
    </format>
    <format dxfId="77">
      <pivotArea type="topRight" dataOnly="0" labelOnly="1" outline="0" fieldPosition="0"/>
    </format>
    <format dxfId="78">
      <pivotArea dataOnly="0" labelOnly="1" fieldPosition="0">
        <references count="1">
          <reference field="2" count="0"/>
        </references>
      </pivotArea>
    </format>
    <format dxfId="79">
      <pivotArea dataOnly="0" labelOnly="1" grandCol="1" outline="0" fieldPosition="0"/>
    </format>
    <format dxfId="80">
      <pivotArea dataOnly="0" labelOnly="1" fieldPosition="0">
        <references count="1">
          <reference field="2" count="0"/>
        </references>
      </pivotArea>
    </format>
    <format dxfId="81">
      <pivotArea dataOnly="0" labelOnly="1" grandCol="1" outline="0" fieldPosition="0"/>
    </format>
    <format dxfId="82">
      <pivotArea field="6" type="button" dataOnly="0" labelOnly="1" outline="0" axis="axisRow" fieldPosition="0"/>
    </format>
    <format dxfId="83">
      <pivotArea outline="0" collapsedLevelsAreSubtotals="1" fieldPosition="0"/>
    </format>
    <format dxfId="84">
      <pivotArea field="6" type="button" dataOnly="0" labelOnly="1" outline="0" axis="axisRow" fieldPosition="0"/>
    </format>
    <format dxfId="85">
      <pivotArea dataOnly="0" labelOnly="1" fieldPosition="0">
        <references count="1">
          <reference field="6" count="0"/>
        </references>
      </pivotArea>
    </format>
    <format dxfId="86">
      <pivotArea dataOnly="0" labelOnly="1" grandRow="1" outline="0" fieldPosition="0"/>
    </format>
    <format dxfId="87">
      <pivotArea dataOnly="0" labelOnly="1" fieldPosition="0">
        <references count="1">
          <reference field="2" count="0"/>
        </references>
      </pivotArea>
    </format>
    <format dxfId="8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069EF4-12CC-4E8B-8E43-1ADC8EE053A5}" name="PivotTable3" cacheId="16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7                               Stöðugildi skipt á sveitarfélög">
  <location ref="A25:D54" firstHeaderRow="1" firstDataRow="2" firstDataCol="1" rowPageCount="1" colPageCount="1"/>
  <pivotFields count="7">
    <pivotField axis="axisPage" subtotalTop="0" showAll="0">
      <items count="6">
        <item x="0"/>
        <item x="1"/>
        <item m="1" x="3"/>
        <item m="1" x="4"/>
        <item m="1" x="2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axis="axisRow" subtotalTop="0" showAll="0">
      <items count="78">
        <item x="49"/>
        <item x="22"/>
        <item m="1" x="75"/>
        <item x="15"/>
        <item x="74"/>
        <item x="60"/>
        <item x="3"/>
        <item x="35"/>
        <item x="4"/>
        <item x="16"/>
        <item x="61"/>
        <item x="53"/>
        <item x="34"/>
        <item x="41"/>
        <item x="29"/>
        <item x="62"/>
        <item x="51"/>
        <item x="1"/>
        <item m="1" x="76"/>
        <item x="24"/>
        <item x="7"/>
        <item x="57"/>
        <item x="63"/>
        <item x="14"/>
        <item x="31"/>
        <item x="64"/>
        <item x="26"/>
        <item x="56"/>
        <item x="20"/>
        <item x="71"/>
        <item x="54"/>
        <item x="58"/>
        <item x="6"/>
        <item x="47"/>
        <item x="17"/>
        <item x="50"/>
        <item x="9"/>
        <item x="65"/>
        <item x="46"/>
        <item x="19"/>
        <item x="43"/>
        <item x="27"/>
        <item x="38"/>
        <item x="8"/>
        <item x="39"/>
        <item x="55"/>
        <item x="48"/>
        <item x="21"/>
        <item x="0"/>
        <item x="11"/>
        <item x="42"/>
        <item x="30"/>
        <item x="37"/>
        <item x="66"/>
        <item x="67"/>
        <item x="59"/>
        <item x="52"/>
        <item x="33"/>
        <item x="10"/>
        <item x="13"/>
        <item x="73"/>
        <item x="68"/>
        <item x="69"/>
        <item x="2"/>
        <item x="45"/>
        <item x="5"/>
        <item x="18"/>
        <item x="12"/>
        <item x="44"/>
        <item x="28"/>
        <item x="70"/>
        <item x="72"/>
        <item x="23"/>
        <item x="32"/>
        <item x="40"/>
        <item x="36"/>
        <item x="25"/>
        <item t="default"/>
      </items>
    </pivotField>
    <pivotField subtotalTop="0" showAll="0">
      <items count="10">
        <item x="0"/>
        <item x="7"/>
        <item x="3"/>
        <item x="4"/>
        <item x="1"/>
        <item x="5"/>
        <item x="2"/>
        <item x="6"/>
        <item x="8"/>
        <item t="default"/>
      </items>
    </pivotField>
  </pivotFields>
  <rowFields count="1">
    <field x="5"/>
  </rowFields>
  <rowItems count="28">
    <i>
      <x v="1"/>
    </i>
    <i>
      <x v="3"/>
    </i>
    <i>
      <x v="9"/>
    </i>
    <i>
      <x v="12"/>
    </i>
    <i>
      <x v="13"/>
    </i>
    <i>
      <x v="17"/>
    </i>
    <i>
      <x v="19"/>
    </i>
    <i>
      <x v="23"/>
    </i>
    <i>
      <x v="26"/>
    </i>
    <i>
      <x v="28"/>
    </i>
    <i>
      <x v="34"/>
    </i>
    <i>
      <x v="39"/>
    </i>
    <i>
      <x v="40"/>
    </i>
    <i>
      <x v="41"/>
    </i>
    <i>
      <x v="42"/>
    </i>
    <i>
      <x v="45"/>
    </i>
    <i>
      <x v="46"/>
    </i>
    <i>
      <x v="47"/>
    </i>
    <i>
      <x v="48"/>
    </i>
    <i>
      <x v="52"/>
    </i>
    <i>
      <x v="57"/>
    </i>
    <i>
      <x v="59"/>
    </i>
    <i>
      <x v="63"/>
    </i>
    <i>
      <x v="65"/>
    </i>
    <i>
      <x v="66"/>
    </i>
    <i>
      <x v="72"/>
    </i>
    <i>
      <x v="7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1" hier="-1"/>
  </pageFields>
  <dataFields count="1">
    <dataField name="Sum of Stodugildi" fld="3" baseField="6" baseItem="0" numFmtId="41"/>
  </dataFields>
  <formats count="33">
    <format dxfId="89">
      <pivotArea outline="0" collapsedLevelsAreSubtotals="1" fieldPosition="0"/>
    </format>
    <format dxfId="90">
      <pivotArea outline="0" collapsedLevelsAreSubtotals="1" fieldPosition="0"/>
    </format>
    <format dxfId="91">
      <pivotArea dataOnly="0" labelOnly="1" outline="0" fieldPosition="0">
        <references count="1">
          <reference field="0" count="0"/>
        </references>
      </pivotArea>
    </format>
    <format dxfId="92">
      <pivotArea field="2" type="button" dataOnly="0" labelOnly="1" outline="0" axis="axisCol" fieldPosition="0"/>
    </format>
    <format dxfId="93">
      <pivotArea type="topRight" dataOnly="0" labelOnly="1" outline="0" fieldPosition="0"/>
    </format>
    <format dxfId="94">
      <pivotArea dataOnly="0" labelOnly="1" fieldPosition="0">
        <references count="1">
          <reference field="2" count="0"/>
        </references>
      </pivotArea>
    </format>
    <format dxfId="95">
      <pivotArea dataOnly="0" labelOnly="1" grandCol="1" outline="0" fieldPosition="0"/>
    </format>
    <format dxfId="96">
      <pivotArea outline="0" collapsedLevelsAreSubtotals="1" fieldPosition="0"/>
    </format>
    <format dxfId="97">
      <pivotArea dataOnly="0" labelOnly="1" outline="0" fieldPosition="0">
        <references count="1">
          <reference field="0" count="0"/>
        </references>
      </pivotArea>
    </format>
    <format dxfId="98">
      <pivotArea field="2" type="button" dataOnly="0" labelOnly="1" outline="0" axis="axisCol" fieldPosition="0"/>
    </format>
    <format dxfId="99">
      <pivotArea type="topRight" dataOnly="0" labelOnly="1" outline="0" fieldPosition="0"/>
    </format>
    <format dxfId="100">
      <pivotArea dataOnly="0" labelOnly="1" fieldPosition="0">
        <references count="1">
          <reference field="2" count="0"/>
        </references>
      </pivotArea>
    </format>
    <format dxfId="101">
      <pivotArea dataOnly="0" labelOnly="1" grandCol="1" outline="0" fieldPosition="0"/>
    </format>
    <format dxfId="102">
      <pivotArea outline="0" collapsedLevelsAreSubtotals="1" fieldPosition="0"/>
    </format>
    <format dxfId="103">
      <pivotArea dataOnly="0" labelOnly="1" outline="0" fieldPosition="0">
        <references count="1">
          <reference field="0" count="0"/>
        </references>
      </pivotArea>
    </format>
    <format dxfId="104">
      <pivotArea field="2" type="button" dataOnly="0" labelOnly="1" outline="0" axis="axisCol" fieldPosition="0"/>
    </format>
    <format dxfId="105">
      <pivotArea type="topRight" dataOnly="0" labelOnly="1" outline="0" fieldPosition="0"/>
    </format>
    <format dxfId="106">
      <pivotArea dataOnly="0" labelOnly="1" fieldPosition="0">
        <references count="1">
          <reference field="2" count="0"/>
        </references>
      </pivotArea>
    </format>
    <format dxfId="107">
      <pivotArea dataOnly="0" labelOnly="1" grandCol="1" outline="0" fieldPosition="0"/>
    </format>
    <format dxfId="108">
      <pivotArea dataOnly="0" labelOnly="1" fieldPosition="0">
        <references count="1">
          <reference field="2" count="0"/>
        </references>
      </pivotArea>
    </format>
    <format dxfId="109">
      <pivotArea dataOnly="0" labelOnly="1" grandCol="1" outline="0" fieldPosition="0"/>
    </format>
    <format dxfId="110">
      <pivotArea field="6" type="button" dataOnly="0" labelOnly="1" outline="0"/>
    </format>
    <format dxfId="111">
      <pivotArea outline="0" collapsedLevelsAreSubtotals="1" fieldPosition="0"/>
    </format>
    <format dxfId="112">
      <pivotArea field="6" type="button" dataOnly="0" labelOnly="1" outline="0"/>
    </format>
    <format dxfId="113">
      <pivotArea dataOnly="0" labelOnly="1" grandRow="1" outline="0" fieldPosition="0"/>
    </format>
    <format dxfId="114">
      <pivotArea dataOnly="0" labelOnly="1" fieldPosition="0">
        <references count="1">
          <reference field="2" count="0"/>
        </references>
      </pivotArea>
    </format>
    <format dxfId="115">
      <pivotArea dataOnly="0" labelOnly="1" grandCol="1" outline="0" fieldPosition="0"/>
    </format>
    <format dxfId="116">
      <pivotArea field="5" type="button" dataOnly="0" labelOnly="1" outline="0" axis="axisRow" fieldPosition="0"/>
    </format>
    <format dxfId="117">
      <pivotArea field="5" type="button" dataOnly="0" labelOnly="1" outline="0" axis="axisRow" fieldPosition="0"/>
    </format>
    <format dxfId="118">
      <pivotArea dataOnly="0" labelOnly="1" fieldPosition="0">
        <references count="1">
          <reference field="5" count="49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119">
      <pivotArea dataOnly="0" labelOnly="1" fieldPosition="0">
        <references count="1">
          <reference field="5" count="25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120">
      <pivotArea dataOnly="0" labelOnly="1" grandRow="1" outline="0" fieldPosition="0"/>
    </format>
    <format dxfId="121">
      <pivotArea dataOnly="0" labelOnly="1" fieldPosition="0">
        <references count="1">
          <reference field="5" count="1"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58932F-E7DF-43A6-B622-4CB48A3DB230}" name="PivotTable6" cacheId="23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7                                   Stöðugildi skipt á sveitarfélög">
  <location ref="A25:D102" firstHeaderRow="1" firstDataRow="2" firstDataCol="1" rowPageCount="1" colPageCount="1"/>
  <pivotFields count="7">
    <pivotField axis="axisPage" subtotalTop="0" showAll="0">
      <items count="6">
        <item x="0"/>
        <item x="1"/>
        <item m="1" x="3"/>
        <item m="1" x="4"/>
        <item m="1" x="2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axis="axisRow" subtotalTop="0" showAll="0">
      <items count="78">
        <item x="49"/>
        <item x="22"/>
        <item m="1" x="75"/>
        <item x="15"/>
        <item x="74"/>
        <item x="60"/>
        <item x="3"/>
        <item x="35"/>
        <item x="4"/>
        <item x="16"/>
        <item x="61"/>
        <item x="53"/>
        <item x="34"/>
        <item x="41"/>
        <item x="29"/>
        <item x="62"/>
        <item x="51"/>
        <item x="1"/>
        <item m="1" x="76"/>
        <item x="24"/>
        <item x="7"/>
        <item x="57"/>
        <item x="63"/>
        <item x="14"/>
        <item x="31"/>
        <item x="64"/>
        <item x="26"/>
        <item x="56"/>
        <item x="20"/>
        <item x="71"/>
        <item x="54"/>
        <item x="58"/>
        <item x="6"/>
        <item x="47"/>
        <item x="17"/>
        <item x="50"/>
        <item x="9"/>
        <item x="65"/>
        <item x="46"/>
        <item x="19"/>
        <item x="43"/>
        <item x="27"/>
        <item x="38"/>
        <item x="8"/>
        <item x="39"/>
        <item x="55"/>
        <item x="48"/>
        <item x="21"/>
        <item x="0"/>
        <item x="11"/>
        <item x="42"/>
        <item x="30"/>
        <item x="37"/>
        <item x="66"/>
        <item x="67"/>
        <item x="59"/>
        <item x="52"/>
        <item x="33"/>
        <item x="10"/>
        <item x="13"/>
        <item x="73"/>
        <item x="68"/>
        <item x="69"/>
        <item x="2"/>
        <item x="45"/>
        <item x="5"/>
        <item x="18"/>
        <item x="12"/>
        <item x="44"/>
        <item x="28"/>
        <item x="70"/>
        <item x="72"/>
        <item x="23"/>
        <item x="40"/>
        <item x="36"/>
        <item x="25"/>
        <item x="32"/>
        <item t="default"/>
      </items>
    </pivotField>
    <pivotField subtotalTop="0" showAll="0">
      <items count="10">
        <item x="0"/>
        <item x="7"/>
        <item x="3"/>
        <item x="4"/>
        <item x="1"/>
        <item x="5"/>
        <item x="2"/>
        <item x="6"/>
        <item x="8"/>
        <item t="default"/>
      </items>
    </pivotField>
  </pivotFields>
  <rowFields count="1">
    <field x="5"/>
  </rowFields>
  <rowItems count="76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hier="-1"/>
  </pageFields>
  <dataFields count="1">
    <dataField name="Sum of Stodugildi" fld="3" baseField="6" baseItem="0" numFmtId="41"/>
  </dataFields>
  <formats count="33">
    <format dxfId="0">
      <pivotArea outline="0" collapsedLevelsAreSubtotals="1" fieldPosition="0"/>
    </format>
    <format dxfId="1">
      <pivotArea outline="0" collapsedLevelsAreSubtotals="1" fieldPosition="0"/>
    </format>
    <format dxfId="2">
      <pivotArea dataOnly="0" labelOnly="1" outline="0" fieldPosition="0">
        <references count="1">
          <reference field="0" count="0"/>
        </references>
      </pivotArea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  <format dxfId="7">
      <pivotArea outline="0" collapsedLevelsAreSubtotals="1" fieldPosition="0"/>
    </format>
    <format dxfId="8">
      <pivotArea dataOnly="0" labelOnly="1" outline="0" fieldPosition="0">
        <references count="1">
          <reference field="0" count="0"/>
        </references>
      </pivotArea>
    </format>
    <format dxfId="9">
      <pivotArea field="2" type="button" dataOnly="0" labelOnly="1" outline="0" axis="axisCol" fieldPosition="0"/>
    </format>
    <format dxfId="10">
      <pivotArea type="topRight" dataOnly="0" labelOnly="1" outline="0" fieldPosition="0"/>
    </format>
    <format dxfId="11">
      <pivotArea dataOnly="0" labelOnly="1" fieldPosition="0">
        <references count="1">
          <reference field="2" count="0"/>
        </references>
      </pivotArea>
    </format>
    <format dxfId="12">
      <pivotArea dataOnly="0" labelOnly="1" grandCol="1" outline="0" fieldPosition="0"/>
    </format>
    <format dxfId="13">
      <pivotArea outline="0" collapsedLevelsAreSubtotals="1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5">
      <pivotArea field="2" type="button" dataOnly="0" labelOnly="1" outline="0" axis="axisCol" fieldPosition="0"/>
    </format>
    <format dxfId="16">
      <pivotArea type="topRight" dataOnly="0" labelOnly="1" outline="0" fieldPosition="0"/>
    </format>
    <format dxfId="17">
      <pivotArea dataOnly="0" labelOnly="1" fieldPosition="0">
        <references count="1">
          <reference field="2" count="0"/>
        </references>
      </pivotArea>
    </format>
    <format dxfId="18">
      <pivotArea dataOnly="0" labelOnly="1" grandCol="1" outline="0" fieldPosition="0"/>
    </format>
    <format dxfId="19">
      <pivotArea dataOnly="0" labelOnly="1" fieldPosition="0">
        <references count="1">
          <reference field="2" count="0"/>
        </references>
      </pivotArea>
    </format>
    <format dxfId="20">
      <pivotArea dataOnly="0" labelOnly="1" grandCol="1" outline="0" fieldPosition="0"/>
    </format>
    <format dxfId="21">
      <pivotArea field="6" type="button" dataOnly="0" labelOnly="1" outline="0"/>
    </format>
    <format dxfId="22">
      <pivotArea outline="0" collapsedLevelsAreSubtotals="1" fieldPosition="0"/>
    </format>
    <format dxfId="23">
      <pivotArea field="6" type="button" dataOnly="0" labelOnly="1" outline="0"/>
    </format>
    <format dxfId="24">
      <pivotArea dataOnly="0" labelOnly="1" grandRow="1" outline="0" fieldPosition="0"/>
    </format>
    <format dxfId="25">
      <pivotArea dataOnly="0" labelOnly="1" fieldPosition="0">
        <references count="1">
          <reference field="2" count="0"/>
        </references>
      </pivotArea>
    </format>
    <format dxfId="26">
      <pivotArea dataOnly="0" labelOnly="1" grandCol="1" outline="0" fieldPosition="0"/>
    </format>
    <format dxfId="27">
      <pivotArea field="5" type="button" dataOnly="0" labelOnly="1" outline="0" axis="axisRow" fieldPosition="0"/>
    </format>
    <format dxfId="28">
      <pivotArea field="5" type="button" dataOnly="0" labelOnly="1" outline="0" axis="axisRow" fieldPosition="0"/>
    </format>
    <format dxfId="29">
      <pivotArea dataOnly="0" labelOnly="1" fieldPosition="0">
        <references count="1">
          <reference field="5" count="49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30">
      <pivotArea dataOnly="0" labelOnly="1" fieldPosition="0">
        <references count="1">
          <reference field="5" count="25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31">
      <pivotArea dataOnly="0" labelOnly="1" grandRow="1" outline="0" fieldPosition="0"/>
    </format>
    <format dxfId="32">
      <pivotArea dataOnly="0" labelOnly="1" fieldPosition="0">
        <references count="1">
          <reference field="5" count="3">
            <x v="2"/>
            <x v="18"/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1FD7A4-1A29-43E3-ADF0-AA14515DAC2B}" name="PivotTable5" cacheId="23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7                                        Stöðugildi skipt á landssvæði">
  <location ref="A6:D17" firstHeaderRow="1" firstDataRow="2" firstDataCol="1" rowPageCount="1" colPageCount="1"/>
  <pivotFields count="7">
    <pivotField axis="axisPage" subtotalTop="0" showAll="0">
      <items count="6">
        <item x="0"/>
        <item x="1"/>
        <item m="1" x="3"/>
        <item m="1" x="4"/>
        <item m="1" x="2"/>
        <item t="default"/>
      </items>
    </pivotField>
    <pivotField subtotalTop="0" showAll="0"/>
    <pivotField axis="axisCol" subtotalTop="0" showAll="0">
      <items count="3">
        <item n="Fjöldi stöðugilda kvenna" x="0"/>
        <item n="Fjöldi stöðugilda karla" x="1"/>
        <item t="default"/>
      </items>
    </pivotField>
    <pivotField dataField="1" subtotalTop="0" showAll="0"/>
    <pivotField subtotalTop="0" showAll="0"/>
    <pivotField subtotalTop="0" showAll="0"/>
    <pivotField axis="axisRow" subtotalTop="0" showAll="0">
      <items count="10">
        <item x="0"/>
        <item x="7"/>
        <item x="3"/>
        <item x="4"/>
        <item x="1"/>
        <item x="5"/>
        <item x="2"/>
        <item x="6"/>
        <item x="8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hier="-1"/>
  </pageFields>
  <dataFields count="1">
    <dataField name="Sum of Stodugildi" fld="3" baseField="6" baseItem="0" numFmtId="41"/>
  </dataFields>
  <formats count="28">
    <format dxfId="33">
      <pivotArea outline="0" collapsedLevelsAreSubtotals="1" fieldPosition="0"/>
    </format>
    <format dxfId="34">
      <pivotArea outline="0" collapsedLevelsAreSubtotals="1" fieldPosition="0"/>
    </format>
    <format dxfId="35">
      <pivotArea dataOnly="0" labelOnly="1" outline="0" fieldPosition="0">
        <references count="1">
          <reference field="0" count="0"/>
        </references>
      </pivotArea>
    </format>
    <format dxfId="36">
      <pivotArea field="2" type="button" dataOnly="0" labelOnly="1" outline="0" axis="axisCol" fieldPosition="0"/>
    </format>
    <format dxfId="37">
      <pivotArea type="topRight" dataOnly="0" labelOnly="1" outline="0" fieldPosition="0"/>
    </format>
    <format dxfId="38">
      <pivotArea dataOnly="0" labelOnly="1" fieldPosition="0">
        <references count="1">
          <reference field="2" count="0"/>
        </references>
      </pivotArea>
    </format>
    <format dxfId="39">
      <pivotArea dataOnly="0" labelOnly="1" grandCol="1" outline="0" fieldPosition="0"/>
    </format>
    <format dxfId="40">
      <pivotArea outline="0" collapsedLevelsAreSubtotals="1" fieldPosition="0"/>
    </format>
    <format dxfId="41">
      <pivotArea dataOnly="0" labelOnly="1" outline="0" fieldPosition="0">
        <references count="1">
          <reference field="0" count="0"/>
        </references>
      </pivotArea>
    </format>
    <format dxfId="42">
      <pivotArea field="2" type="button" dataOnly="0" labelOnly="1" outline="0" axis="axisCol" fieldPosition="0"/>
    </format>
    <format dxfId="43">
      <pivotArea type="topRight" dataOnly="0" labelOnly="1" outline="0" fieldPosition="0"/>
    </format>
    <format dxfId="44">
      <pivotArea dataOnly="0" labelOnly="1" fieldPosition="0">
        <references count="1">
          <reference field="2" count="0"/>
        </references>
      </pivotArea>
    </format>
    <format dxfId="45">
      <pivotArea dataOnly="0" labelOnly="1" grandCol="1" outline="0" fieldPosition="0"/>
    </format>
    <format dxfId="46">
      <pivotArea outline="0" collapsedLevelsAreSubtotals="1" fieldPosition="0"/>
    </format>
    <format dxfId="47">
      <pivotArea dataOnly="0" labelOnly="1" outline="0" fieldPosition="0">
        <references count="1">
          <reference field="0" count="0"/>
        </references>
      </pivotArea>
    </format>
    <format dxfId="48">
      <pivotArea field="2" type="button" dataOnly="0" labelOnly="1" outline="0" axis="axisCol" fieldPosition="0"/>
    </format>
    <format dxfId="49">
      <pivotArea type="topRight" dataOnly="0" labelOnly="1" outline="0" fieldPosition="0"/>
    </format>
    <format dxfId="50">
      <pivotArea dataOnly="0" labelOnly="1" fieldPosition="0">
        <references count="1">
          <reference field="2" count="0"/>
        </references>
      </pivotArea>
    </format>
    <format dxfId="51">
      <pivotArea dataOnly="0" labelOnly="1" grandCol="1" outline="0" fieldPosition="0"/>
    </format>
    <format dxfId="52">
      <pivotArea dataOnly="0" labelOnly="1" fieldPosition="0">
        <references count="1">
          <reference field="2" count="0"/>
        </references>
      </pivotArea>
    </format>
    <format dxfId="53">
      <pivotArea dataOnly="0" labelOnly="1" grandCol="1" outline="0" fieldPosition="0"/>
    </format>
    <format dxfId="54">
      <pivotArea field="6" type="button" dataOnly="0" labelOnly="1" outline="0" axis="axisRow" fieldPosition="0"/>
    </format>
    <format dxfId="55">
      <pivotArea outline="0" collapsedLevelsAreSubtotals="1" fieldPosition="0"/>
    </format>
    <format dxfId="56">
      <pivotArea field="6" type="button" dataOnly="0" labelOnly="1" outline="0" axis="axisRow" fieldPosition="0"/>
    </format>
    <format dxfId="57">
      <pivotArea dataOnly="0" labelOnly="1" fieldPosition="0">
        <references count="1">
          <reference field="6" count="0"/>
        </references>
      </pivotArea>
    </format>
    <format dxfId="58">
      <pivotArea dataOnly="0" labelOnly="1" grandRow="1" outline="0" fieldPosition="0"/>
    </format>
    <format dxfId="59">
      <pivotArea dataOnly="0" labelOnly="1" fieldPosition="0">
        <references count="1">
          <reference field="2" count="0"/>
        </references>
      </pivotArea>
    </format>
    <format dxfId="6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7"/>
  <sheetViews>
    <sheetView showGridLines="0" topLeftCell="A52" workbookViewId="0">
      <selection activeCell="C153" sqref="C153"/>
    </sheetView>
  </sheetViews>
  <sheetFormatPr defaultRowHeight="15" x14ac:dyDescent="0.25"/>
  <cols>
    <col min="1" max="1" width="10.7109375" style="1" customWidth="1"/>
    <col min="2" max="2" width="18" style="1" bestFit="1" customWidth="1"/>
    <col min="3" max="3" width="25.7109375" style="1" bestFit="1" customWidth="1"/>
    <col min="4" max="4" width="18.85546875" style="1" bestFit="1" customWidth="1"/>
    <col min="6" max="6" width="25.7109375" style="1" bestFit="1" customWidth="1"/>
    <col min="7" max="7" width="18.85546875" style="1" bestFit="1" customWidth="1"/>
  </cols>
  <sheetData>
    <row r="1" spans="1:7" x14ac:dyDescent="0.25">
      <c r="A1" s="5" t="s">
        <v>26</v>
      </c>
      <c r="B1" s="5" t="s">
        <v>27</v>
      </c>
      <c r="C1" s="5" t="s">
        <v>1</v>
      </c>
      <c r="D1" s="5" t="s">
        <v>2</v>
      </c>
      <c r="F1" s="5" t="s">
        <v>1</v>
      </c>
      <c r="G1" s="5" t="s">
        <v>2</v>
      </c>
    </row>
    <row r="2" spans="1:7" x14ac:dyDescent="0.25">
      <c r="A2" s="1">
        <v>101</v>
      </c>
      <c r="B2" s="1" t="s">
        <v>28</v>
      </c>
      <c r="C2" s="1" t="str">
        <f t="shared" ref="C2:C24" si="0">B2</f>
        <v>Reykjavík</v>
      </c>
      <c r="D2" s="1" t="s">
        <v>9</v>
      </c>
      <c r="F2" s="1" t="s">
        <v>29</v>
      </c>
      <c r="G2" s="1" t="s">
        <v>11</v>
      </c>
    </row>
    <row r="3" spans="1:7" x14ac:dyDescent="0.25">
      <c r="A3" s="1">
        <v>103</v>
      </c>
      <c r="B3" s="1" t="s">
        <v>28</v>
      </c>
      <c r="C3" s="1" t="str">
        <f t="shared" si="0"/>
        <v>Reykjavík</v>
      </c>
      <c r="D3" s="1" t="s">
        <v>9</v>
      </c>
      <c r="F3" s="1" t="s">
        <v>30</v>
      </c>
      <c r="G3" s="1" t="s">
        <v>15</v>
      </c>
    </row>
    <row r="4" spans="1:7" x14ac:dyDescent="0.25">
      <c r="A4" s="1">
        <v>104</v>
      </c>
      <c r="B4" s="1" t="s">
        <v>28</v>
      </c>
      <c r="C4" s="1" t="str">
        <f t="shared" si="0"/>
        <v>Reykjavík</v>
      </c>
      <c r="D4" s="1" t="s">
        <v>9</v>
      </c>
      <c r="F4" s="1" t="s">
        <v>30</v>
      </c>
      <c r="G4" s="1" t="s">
        <v>15</v>
      </c>
    </row>
    <row r="5" spans="1:7" x14ac:dyDescent="0.25">
      <c r="A5" s="1">
        <v>105</v>
      </c>
      <c r="B5" s="1" t="s">
        <v>28</v>
      </c>
      <c r="C5" s="1" t="str">
        <f t="shared" si="0"/>
        <v>Reykjavík</v>
      </c>
      <c r="D5" s="1" t="s">
        <v>9</v>
      </c>
      <c r="F5" s="1" t="s">
        <v>30</v>
      </c>
      <c r="G5" s="1" t="s">
        <v>15</v>
      </c>
    </row>
    <row r="6" spans="1:7" x14ac:dyDescent="0.25">
      <c r="A6" s="1">
        <v>107</v>
      </c>
      <c r="B6" s="1" t="s">
        <v>28</v>
      </c>
      <c r="C6" s="1" t="str">
        <f t="shared" si="0"/>
        <v>Reykjavík</v>
      </c>
      <c r="D6" s="1" t="s">
        <v>9</v>
      </c>
      <c r="F6" s="4" t="s">
        <v>31</v>
      </c>
      <c r="G6" s="1" t="s">
        <v>10</v>
      </c>
    </row>
    <row r="7" spans="1:7" x14ac:dyDescent="0.25">
      <c r="A7" s="1">
        <v>108</v>
      </c>
      <c r="B7" s="1" t="s">
        <v>28</v>
      </c>
      <c r="C7" s="1" t="str">
        <f t="shared" si="0"/>
        <v>Reykjavík</v>
      </c>
      <c r="D7" s="1" t="s">
        <v>9</v>
      </c>
      <c r="F7" s="4" t="s">
        <v>32</v>
      </c>
      <c r="G7" s="1" t="s">
        <v>10</v>
      </c>
    </row>
    <row r="8" spans="1:7" x14ac:dyDescent="0.25">
      <c r="A8" s="1">
        <v>109</v>
      </c>
      <c r="B8" s="1" t="s">
        <v>28</v>
      </c>
      <c r="C8" s="1" t="str">
        <f t="shared" si="0"/>
        <v>Reykjavík</v>
      </c>
      <c r="D8" s="1" t="s">
        <v>9</v>
      </c>
      <c r="F8" s="4" t="s">
        <v>32</v>
      </c>
      <c r="G8" s="1" t="s">
        <v>10</v>
      </c>
    </row>
    <row r="9" spans="1:7" x14ac:dyDescent="0.25">
      <c r="A9" s="1">
        <v>110</v>
      </c>
      <c r="B9" s="1" t="s">
        <v>28</v>
      </c>
      <c r="C9" s="1" t="str">
        <f t="shared" si="0"/>
        <v>Reykjavík</v>
      </c>
      <c r="D9" s="1" t="s">
        <v>9</v>
      </c>
      <c r="F9" s="4" t="s">
        <v>32</v>
      </c>
      <c r="G9" s="1" t="s">
        <v>10</v>
      </c>
    </row>
    <row r="10" spans="1:7" x14ac:dyDescent="0.25">
      <c r="A10" s="1">
        <v>111</v>
      </c>
      <c r="B10" s="1" t="s">
        <v>28</v>
      </c>
      <c r="C10" s="1" t="str">
        <f t="shared" si="0"/>
        <v>Reykjavík</v>
      </c>
      <c r="D10" s="1" t="s">
        <v>9</v>
      </c>
      <c r="F10" s="4" t="s">
        <v>32</v>
      </c>
      <c r="G10" s="1" t="s">
        <v>10</v>
      </c>
    </row>
    <row r="11" spans="1:7" x14ac:dyDescent="0.25">
      <c r="A11" s="1">
        <v>112</v>
      </c>
      <c r="B11" s="1" t="s">
        <v>28</v>
      </c>
      <c r="C11" s="1" t="str">
        <f t="shared" si="0"/>
        <v>Reykjavík</v>
      </c>
      <c r="D11" s="1" t="s">
        <v>9</v>
      </c>
      <c r="F11" s="4" t="s">
        <v>32</v>
      </c>
      <c r="G11" s="1" t="s">
        <v>10</v>
      </c>
    </row>
    <row r="12" spans="1:7" x14ac:dyDescent="0.25">
      <c r="A12" s="1">
        <v>113</v>
      </c>
      <c r="B12" s="1" t="s">
        <v>28</v>
      </c>
      <c r="C12" s="1" t="str">
        <f t="shared" si="0"/>
        <v>Reykjavík</v>
      </c>
      <c r="D12" s="1" t="s">
        <v>9</v>
      </c>
      <c r="F12" s="1" t="s">
        <v>33</v>
      </c>
      <c r="G12" s="1" t="s">
        <v>14</v>
      </c>
    </row>
    <row r="13" spans="1:7" x14ac:dyDescent="0.25">
      <c r="A13" s="1">
        <v>116</v>
      </c>
      <c r="B13" s="1" t="s">
        <v>28</v>
      </c>
      <c r="C13" s="1" t="str">
        <f t="shared" si="0"/>
        <v>Reykjavík</v>
      </c>
      <c r="D13" s="1" t="s">
        <v>9</v>
      </c>
      <c r="F13" s="4" t="s">
        <v>34</v>
      </c>
      <c r="G13" s="1" t="s">
        <v>12</v>
      </c>
    </row>
    <row r="14" spans="1:7" x14ac:dyDescent="0.25">
      <c r="A14" s="1">
        <v>121</v>
      </c>
      <c r="B14" s="1" t="s">
        <v>28</v>
      </c>
      <c r="C14" s="1" t="str">
        <f t="shared" si="0"/>
        <v>Reykjavík</v>
      </c>
      <c r="D14" s="1" t="s">
        <v>9</v>
      </c>
      <c r="F14" s="4" t="s">
        <v>35</v>
      </c>
      <c r="G14" s="1" t="s">
        <v>12</v>
      </c>
    </row>
    <row r="15" spans="1:7" x14ac:dyDescent="0.25">
      <c r="A15" s="1">
        <v>123</v>
      </c>
      <c r="B15" s="1" t="s">
        <v>28</v>
      </c>
      <c r="C15" s="1" t="str">
        <f t="shared" si="0"/>
        <v>Reykjavík</v>
      </c>
      <c r="D15" s="1" t="s">
        <v>9</v>
      </c>
      <c r="F15" s="4" t="s">
        <v>35</v>
      </c>
      <c r="G15" s="1" t="s">
        <v>12</v>
      </c>
    </row>
    <row r="16" spans="1:7" x14ac:dyDescent="0.25">
      <c r="A16" s="1">
        <v>124</v>
      </c>
      <c r="B16" s="1" t="s">
        <v>28</v>
      </c>
      <c r="C16" s="1" t="str">
        <f t="shared" si="0"/>
        <v>Reykjavík</v>
      </c>
      <c r="D16" s="1" t="s">
        <v>9</v>
      </c>
      <c r="F16" s="1" t="s">
        <v>36</v>
      </c>
      <c r="G16" s="1" t="s">
        <v>11</v>
      </c>
    </row>
    <row r="17" spans="1:7" x14ac:dyDescent="0.25">
      <c r="A17" s="1">
        <v>125</v>
      </c>
      <c r="B17" s="1" t="s">
        <v>28</v>
      </c>
      <c r="C17" s="1" t="str">
        <f t="shared" si="0"/>
        <v>Reykjavík</v>
      </c>
      <c r="D17" s="1" t="s">
        <v>9</v>
      </c>
      <c r="F17" s="1" t="s">
        <v>37</v>
      </c>
      <c r="G17" s="1" t="s">
        <v>14</v>
      </c>
    </row>
    <row r="18" spans="1:7" x14ac:dyDescent="0.25">
      <c r="A18" s="1">
        <v>127</v>
      </c>
      <c r="B18" s="1" t="s">
        <v>28</v>
      </c>
      <c r="C18" s="1" t="str">
        <f t="shared" si="0"/>
        <v>Reykjavík</v>
      </c>
      <c r="D18" s="1" t="s">
        <v>9</v>
      </c>
      <c r="F18" s="1" t="s">
        <v>38</v>
      </c>
      <c r="G18" s="1" t="s">
        <v>15</v>
      </c>
    </row>
    <row r="19" spans="1:7" x14ac:dyDescent="0.25">
      <c r="A19" s="1">
        <v>128</v>
      </c>
      <c r="B19" s="1" t="s">
        <v>28</v>
      </c>
      <c r="C19" s="1" t="str">
        <f t="shared" si="0"/>
        <v>Reykjavík</v>
      </c>
      <c r="D19" s="1" t="s">
        <v>9</v>
      </c>
      <c r="F19" s="1" t="s">
        <v>38</v>
      </c>
      <c r="G19" s="1" t="s">
        <v>15</v>
      </c>
    </row>
    <row r="20" spans="1:7" x14ac:dyDescent="0.25">
      <c r="A20" s="1">
        <v>129</v>
      </c>
      <c r="B20" s="1" t="s">
        <v>28</v>
      </c>
      <c r="C20" s="1" t="str">
        <f t="shared" si="0"/>
        <v>Reykjavík</v>
      </c>
      <c r="D20" s="1" t="s">
        <v>9</v>
      </c>
      <c r="F20" s="1" t="s">
        <v>38</v>
      </c>
      <c r="G20" s="1" t="s">
        <v>15</v>
      </c>
    </row>
    <row r="21" spans="1:7" x14ac:dyDescent="0.25">
      <c r="A21" s="1">
        <v>130</v>
      </c>
      <c r="B21" s="1" t="s">
        <v>28</v>
      </c>
      <c r="C21" s="1" t="str">
        <f t="shared" si="0"/>
        <v>Reykjavík</v>
      </c>
      <c r="D21" s="1" t="s">
        <v>9</v>
      </c>
      <c r="F21" s="1" t="s">
        <v>39</v>
      </c>
      <c r="G21" s="1" t="s">
        <v>8</v>
      </c>
    </row>
    <row r="22" spans="1:7" x14ac:dyDescent="0.25">
      <c r="A22" s="1">
        <v>132</v>
      </c>
      <c r="B22" s="1" t="s">
        <v>28</v>
      </c>
      <c r="C22" s="1" t="str">
        <f t="shared" si="0"/>
        <v>Reykjavík</v>
      </c>
      <c r="D22" s="1" t="s">
        <v>9</v>
      </c>
      <c r="F22" s="1" t="s">
        <v>40</v>
      </c>
      <c r="G22" s="1" t="s">
        <v>8</v>
      </c>
    </row>
    <row r="23" spans="1:7" x14ac:dyDescent="0.25">
      <c r="A23" s="1">
        <v>150</v>
      </c>
      <c r="B23" s="1" t="s">
        <v>28</v>
      </c>
      <c r="C23" s="1" t="str">
        <f t="shared" si="0"/>
        <v>Reykjavík</v>
      </c>
      <c r="D23" s="1" t="s">
        <v>9</v>
      </c>
      <c r="F23" s="1" t="s">
        <v>41</v>
      </c>
      <c r="G23" s="1" t="s">
        <v>15</v>
      </c>
    </row>
    <row r="24" spans="1:7" x14ac:dyDescent="0.25">
      <c r="A24" s="1">
        <v>162</v>
      </c>
      <c r="B24" s="1" t="s">
        <v>28</v>
      </c>
      <c r="C24" s="1" t="str">
        <f t="shared" si="0"/>
        <v>Reykjavík</v>
      </c>
      <c r="D24" s="1" t="s">
        <v>9</v>
      </c>
      <c r="F24" s="1" t="s">
        <v>41</v>
      </c>
      <c r="G24" s="1" t="s">
        <v>15</v>
      </c>
    </row>
    <row r="25" spans="1:7" x14ac:dyDescent="0.25">
      <c r="A25" s="1">
        <v>170</v>
      </c>
      <c r="B25" s="1" t="s">
        <v>43</v>
      </c>
      <c r="C25" s="1" t="s">
        <v>44</v>
      </c>
      <c r="D25" s="1" t="s">
        <v>9</v>
      </c>
      <c r="F25" s="4" t="s">
        <v>42</v>
      </c>
      <c r="G25" s="1" t="s">
        <v>10</v>
      </c>
    </row>
    <row r="26" spans="1:7" x14ac:dyDescent="0.25">
      <c r="A26" s="1">
        <v>172</v>
      </c>
      <c r="B26" s="1" t="s">
        <v>43</v>
      </c>
      <c r="C26" s="1" t="s">
        <v>44</v>
      </c>
      <c r="D26" s="1" t="s">
        <v>9</v>
      </c>
      <c r="F26" s="4" t="s">
        <v>42</v>
      </c>
      <c r="G26" s="1" t="s">
        <v>10</v>
      </c>
    </row>
    <row r="27" spans="1:7" x14ac:dyDescent="0.25">
      <c r="A27" s="1">
        <v>190</v>
      </c>
      <c r="B27" s="1" t="s">
        <v>46</v>
      </c>
      <c r="C27" s="1" t="s">
        <v>47</v>
      </c>
      <c r="D27" s="1" t="s">
        <v>13</v>
      </c>
      <c r="F27" s="1" t="s">
        <v>45</v>
      </c>
      <c r="G27" s="1" t="s">
        <v>8</v>
      </c>
    </row>
    <row r="28" spans="1:7" x14ac:dyDescent="0.25">
      <c r="A28" s="1">
        <v>191</v>
      </c>
      <c r="B28" s="1" t="s">
        <v>46</v>
      </c>
      <c r="C28" s="1" t="s">
        <v>47</v>
      </c>
      <c r="D28" s="1" t="s">
        <v>13</v>
      </c>
      <c r="F28" s="1" t="s">
        <v>48</v>
      </c>
      <c r="G28" s="1" t="s">
        <v>48</v>
      </c>
    </row>
    <row r="29" spans="1:7" x14ac:dyDescent="0.25">
      <c r="A29" s="1">
        <v>200</v>
      </c>
      <c r="B29" s="1" t="s">
        <v>49</v>
      </c>
      <c r="C29" s="1" t="str">
        <f t="shared" ref="C29:C37" si="1">B29</f>
        <v>Kópavogur</v>
      </c>
      <c r="D29" s="1" t="s">
        <v>9</v>
      </c>
      <c r="F29" s="1" t="s">
        <v>50</v>
      </c>
      <c r="G29" s="1" t="s">
        <v>15</v>
      </c>
    </row>
    <row r="30" spans="1:7" x14ac:dyDescent="0.25">
      <c r="A30" s="1">
        <v>201</v>
      </c>
      <c r="B30" s="1" t="s">
        <v>49</v>
      </c>
      <c r="C30" s="1" t="str">
        <f t="shared" si="1"/>
        <v>Kópavogur</v>
      </c>
      <c r="D30" s="1" t="s">
        <v>9</v>
      </c>
      <c r="F30" s="1" t="s">
        <v>51</v>
      </c>
      <c r="G30" s="1" t="s">
        <v>10</v>
      </c>
    </row>
    <row r="31" spans="1:7" x14ac:dyDescent="0.25">
      <c r="A31" s="1">
        <v>202</v>
      </c>
      <c r="B31" s="1" t="s">
        <v>49</v>
      </c>
      <c r="C31" s="1" t="str">
        <f t="shared" si="1"/>
        <v>Kópavogur</v>
      </c>
      <c r="D31" s="1" t="s">
        <v>9</v>
      </c>
      <c r="F31" s="1" t="s">
        <v>52</v>
      </c>
      <c r="G31" s="1" t="s">
        <v>10</v>
      </c>
    </row>
    <row r="32" spans="1:7" x14ac:dyDescent="0.25">
      <c r="A32" s="1">
        <v>203</v>
      </c>
      <c r="B32" s="1" t="s">
        <v>49</v>
      </c>
      <c r="C32" s="1" t="str">
        <f t="shared" si="1"/>
        <v>Kópavogur</v>
      </c>
      <c r="D32" s="1" t="s">
        <v>9</v>
      </c>
      <c r="F32" s="4" t="s">
        <v>52</v>
      </c>
      <c r="G32" s="1" t="s">
        <v>10</v>
      </c>
    </row>
    <row r="33" spans="1:7" x14ac:dyDescent="0.25">
      <c r="A33" s="1">
        <v>210</v>
      </c>
      <c r="B33" s="1" t="s">
        <v>53</v>
      </c>
      <c r="C33" s="1" t="str">
        <f t="shared" si="1"/>
        <v>Garðabær</v>
      </c>
      <c r="D33" s="1" t="s">
        <v>9</v>
      </c>
      <c r="F33" s="1" t="s">
        <v>186</v>
      </c>
      <c r="G33" s="1" t="s">
        <v>8</v>
      </c>
    </row>
    <row r="34" spans="1:7" x14ac:dyDescent="0.25">
      <c r="A34" s="1">
        <v>212</v>
      </c>
      <c r="B34" s="1" t="s">
        <v>53</v>
      </c>
      <c r="C34" s="1" t="str">
        <f t="shared" si="1"/>
        <v>Garðabær</v>
      </c>
      <c r="D34" s="1" t="s">
        <v>9</v>
      </c>
      <c r="F34" s="1" t="s">
        <v>186</v>
      </c>
      <c r="G34" s="1" t="s">
        <v>8</v>
      </c>
    </row>
    <row r="35" spans="1:7" x14ac:dyDescent="0.25">
      <c r="A35" s="1">
        <v>220</v>
      </c>
      <c r="B35" s="1" t="s">
        <v>54</v>
      </c>
      <c r="C35" s="1" t="str">
        <f t="shared" si="1"/>
        <v>Hafnarfjörður</v>
      </c>
      <c r="D35" s="1" t="s">
        <v>9</v>
      </c>
      <c r="F35" s="1" t="s">
        <v>186</v>
      </c>
      <c r="G35" s="1" t="s">
        <v>8</v>
      </c>
    </row>
    <row r="36" spans="1:7" x14ac:dyDescent="0.25">
      <c r="A36" s="1">
        <v>221</v>
      </c>
      <c r="B36" s="1" t="s">
        <v>54</v>
      </c>
      <c r="C36" s="1" t="str">
        <f t="shared" si="1"/>
        <v>Hafnarfjörður</v>
      </c>
      <c r="D36" s="1" t="s">
        <v>9</v>
      </c>
      <c r="F36" s="1" t="s">
        <v>186</v>
      </c>
      <c r="G36" s="1" t="s">
        <v>8</v>
      </c>
    </row>
    <row r="37" spans="1:7" x14ac:dyDescent="0.25">
      <c r="A37" s="1">
        <v>222</v>
      </c>
      <c r="B37" s="1" t="s">
        <v>54</v>
      </c>
      <c r="C37" s="1" t="str">
        <f t="shared" si="1"/>
        <v>Hafnarfjörður</v>
      </c>
      <c r="D37" s="1" t="s">
        <v>9</v>
      </c>
      <c r="F37" s="1" t="s">
        <v>186</v>
      </c>
      <c r="G37" s="1" t="s">
        <v>8</v>
      </c>
    </row>
    <row r="38" spans="1:7" x14ac:dyDescent="0.25">
      <c r="A38" s="1">
        <v>225</v>
      </c>
      <c r="B38" s="1" t="s">
        <v>55</v>
      </c>
      <c r="C38" s="1" t="s">
        <v>53</v>
      </c>
      <c r="D38" s="1" t="s">
        <v>9</v>
      </c>
      <c r="F38" s="1" t="s">
        <v>186</v>
      </c>
      <c r="G38" s="1" t="s">
        <v>8</v>
      </c>
    </row>
    <row r="39" spans="1:7" x14ac:dyDescent="0.25">
      <c r="A39" s="1">
        <v>230</v>
      </c>
      <c r="B39" s="1" t="s">
        <v>56</v>
      </c>
      <c r="C39" s="1" t="str">
        <f>B39</f>
        <v>Reykjanesbær</v>
      </c>
      <c r="D39" s="1" t="s">
        <v>13</v>
      </c>
      <c r="F39" s="1" t="s">
        <v>57</v>
      </c>
      <c r="G39" s="1" t="s">
        <v>8</v>
      </c>
    </row>
    <row r="40" spans="1:7" x14ac:dyDescent="0.25">
      <c r="A40" s="1">
        <v>232</v>
      </c>
      <c r="B40" s="1" t="s">
        <v>56</v>
      </c>
      <c r="C40" s="1" t="str">
        <f>B40</f>
        <v>Reykjanesbær</v>
      </c>
      <c r="D40" s="1" t="s">
        <v>13</v>
      </c>
      <c r="F40" s="1" t="s">
        <v>57</v>
      </c>
      <c r="G40" s="1" t="s">
        <v>8</v>
      </c>
    </row>
    <row r="41" spans="1:7" x14ac:dyDescent="0.25">
      <c r="A41" s="1">
        <v>233</v>
      </c>
      <c r="B41" s="1" t="s">
        <v>56</v>
      </c>
      <c r="C41" s="1" t="str">
        <f>B41</f>
        <v>Reykjanesbær</v>
      </c>
      <c r="D41" s="1" t="s">
        <v>13</v>
      </c>
      <c r="F41" s="1" t="s">
        <v>58</v>
      </c>
      <c r="G41" s="1" t="s">
        <v>8</v>
      </c>
    </row>
    <row r="42" spans="1:7" x14ac:dyDescent="0.25">
      <c r="A42" s="1">
        <v>235</v>
      </c>
      <c r="B42" s="1" t="s">
        <v>56</v>
      </c>
      <c r="C42" s="1" t="str">
        <f>B42</f>
        <v>Reykjanesbær</v>
      </c>
      <c r="D42" s="1" t="s">
        <v>13</v>
      </c>
      <c r="F42" s="1" t="s">
        <v>59</v>
      </c>
      <c r="G42" s="1" t="s">
        <v>12</v>
      </c>
    </row>
    <row r="43" spans="1:7" x14ac:dyDescent="0.25">
      <c r="A43" s="1">
        <v>240</v>
      </c>
      <c r="B43" s="1" t="s">
        <v>60</v>
      </c>
      <c r="C43" s="1" t="s">
        <v>61</v>
      </c>
      <c r="D43" s="1" t="s">
        <v>13</v>
      </c>
      <c r="F43" s="1" t="s">
        <v>53</v>
      </c>
      <c r="G43" s="1" t="s">
        <v>9</v>
      </c>
    </row>
    <row r="44" spans="1:7" x14ac:dyDescent="0.25">
      <c r="A44" s="1">
        <v>241</v>
      </c>
      <c r="B44" s="1" t="s">
        <v>60</v>
      </c>
      <c r="C44" s="1" t="s">
        <v>61</v>
      </c>
      <c r="D44" s="1" t="s">
        <v>13</v>
      </c>
      <c r="F44" s="1" t="s">
        <v>53</v>
      </c>
      <c r="G44" s="1" t="s">
        <v>9</v>
      </c>
    </row>
    <row r="45" spans="1:7" x14ac:dyDescent="0.25">
      <c r="A45" s="1">
        <v>245</v>
      </c>
      <c r="B45" s="1" t="s">
        <v>62</v>
      </c>
      <c r="C45" s="1" t="s">
        <v>63</v>
      </c>
      <c r="D45" s="1" t="s">
        <v>13</v>
      </c>
      <c r="F45" s="1" t="s">
        <v>53</v>
      </c>
      <c r="G45" s="1" t="s">
        <v>9</v>
      </c>
    </row>
    <row r="46" spans="1:7" x14ac:dyDescent="0.25">
      <c r="A46" s="1">
        <v>246</v>
      </c>
      <c r="B46" s="1" t="s">
        <v>62</v>
      </c>
      <c r="C46" s="1" t="s">
        <v>63</v>
      </c>
      <c r="D46" s="1" t="s">
        <v>13</v>
      </c>
      <c r="F46" s="1" t="s">
        <v>53</v>
      </c>
      <c r="G46" s="1" t="s">
        <v>9</v>
      </c>
    </row>
    <row r="47" spans="1:7" x14ac:dyDescent="0.25">
      <c r="A47" s="1">
        <v>250</v>
      </c>
      <c r="B47" s="1" t="s">
        <v>64</v>
      </c>
      <c r="C47" s="1" t="s">
        <v>65</v>
      </c>
      <c r="D47" s="1" t="s">
        <v>13</v>
      </c>
      <c r="F47" s="1" t="s">
        <v>53</v>
      </c>
      <c r="G47" s="1" t="s">
        <v>9</v>
      </c>
    </row>
    <row r="48" spans="1:7" x14ac:dyDescent="0.25">
      <c r="A48" s="1">
        <v>251</v>
      </c>
      <c r="B48" s="1" t="s">
        <v>64</v>
      </c>
      <c r="C48" s="1" t="s">
        <v>65</v>
      </c>
      <c r="D48" s="1" t="s">
        <v>13</v>
      </c>
      <c r="F48" s="1" t="s">
        <v>53</v>
      </c>
      <c r="G48" s="1" t="s">
        <v>9</v>
      </c>
    </row>
    <row r="49" spans="1:7" x14ac:dyDescent="0.25">
      <c r="A49" s="1">
        <v>260</v>
      </c>
      <c r="B49" s="1" t="s">
        <v>56</v>
      </c>
      <c r="C49" s="1" t="str">
        <f>B49</f>
        <v>Reykjanesbær</v>
      </c>
      <c r="D49" s="1" t="s">
        <v>13</v>
      </c>
      <c r="F49" s="1" t="s">
        <v>61</v>
      </c>
      <c r="G49" s="1" t="s">
        <v>13</v>
      </c>
    </row>
    <row r="50" spans="1:7" x14ac:dyDescent="0.25">
      <c r="A50" s="1">
        <v>262</v>
      </c>
      <c r="B50" s="1" t="s">
        <v>56</v>
      </c>
      <c r="C50" s="1" t="str">
        <f>B50</f>
        <v>Reykjanesbær</v>
      </c>
      <c r="D50" s="1" t="s">
        <v>13</v>
      </c>
      <c r="F50" s="1" t="s">
        <v>61</v>
      </c>
      <c r="G50" s="1" t="s">
        <v>13</v>
      </c>
    </row>
    <row r="51" spans="1:7" x14ac:dyDescent="0.25">
      <c r="A51" s="1">
        <v>270</v>
      </c>
      <c r="B51" s="1" t="s">
        <v>66</v>
      </c>
      <c r="C51" s="1" t="str">
        <f>B51</f>
        <v>Mosfellsbær</v>
      </c>
      <c r="D51" s="1" t="s">
        <v>9</v>
      </c>
      <c r="F51" s="1" t="s">
        <v>67</v>
      </c>
      <c r="G51" s="1" t="s">
        <v>12</v>
      </c>
    </row>
    <row r="52" spans="1:7" x14ac:dyDescent="0.25">
      <c r="A52" s="1">
        <v>271</v>
      </c>
      <c r="B52" s="1" t="s">
        <v>66</v>
      </c>
      <c r="C52" s="1" t="str">
        <f>B52</f>
        <v>Mosfellsbær</v>
      </c>
      <c r="D52" s="1" t="s">
        <v>9</v>
      </c>
      <c r="F52" s="1" t="s">
        <v>68</v>
      </c>
      <c r="G52" s="1" t="s">
        <v>15</v>
      </c>
    </row>
    <row r="53" spans="1:7" x14ac:dyDescent="0.25">
      <c r="A53" s="1">
        <v>276</v>
      </c>
      <c r="B53" s="1" t="s">
        <v>66</v>
      </c>
      <c r="C53" s="1" t="s">
        <v>69</v>
      </c>
      <c r="D53" s="1" t="s">
        <v>9</v>
      </c>
      <c r="F53" s="4" t="s">
        <v>70</v>
      </c>
      <c r="G53" s="1" t="s">
        <v>10</v>
      </c>
    </row>
    <row r="54" spans="1:7" x14ac:dyDescent="0.25">
      <c r="A54" s="1">
        <v>300</v>
      </c>
      <c r="B54" s="1" t="s">
        <v>30</v>
      </c>
      <c r="C54" s="1" t="str">
        <f>B54</f>
        <v>Akranes</v>
      </c>
      <c r="D54" s="1" t="s">
        <v>15</v>
      </c>
      <c r="F54" s="1" t="s">
        <v>54</v>
      </c>
      <c r="G54" s="1" t="s">
        <v>9</v>
      </c>
    </row>
    <row r="55" spans="1:7" x14ac:dyDescent="0.25">
      <c r="A55" s="1">
        <v>301</v>
      </c>
      <c r="B55" s="1" t="s">
        <v>30</v>
      </c>
      <c r="C55" s="1" t="str">
        <f>B55</f>
        <v>Akranes</v>
      </c>
      <c r="D55" s="1" t="s">
        <v>15</v>
      </c>
      <c r="F55" s="1" t="s">
        <v>54</v>
      </c>
      <c r="G55" s="1" t="s">
        <v>9</v>
      </c>
    </row>
    <row r="56" spans="1:7" x14ac:dyDescent="0.25">
      <c r="A56" s="1" t="s">
        <v>71</v>
      </c>
      <c r="B56" s="1" t="s">
        <v>30</v>
      </c>
      <c r="C56" s="1" t="s">
        <v>72</v>
      </c>
      <c r="D56" s="1" t="s">
        <v>15</v>
      </c>
      <c r="F56" s="1" t="s">
        <v>54</v>
      </c>
      <c r="G56" s="1" t="s">
        <v>9</v>
      </c>
    </row>
    <row r="57" spans="1:7" x14ac:dyDescent="0.25">
      <c r="A57" s="1">
        <v>302</v>
      </c>
      <c r="B57" s="1" t="s">
        <v>30</v>
      </c>
      <c r="C57" s="1" t="str">
        <f>B57</f>
        <v>Akranes</v>
      </c>
      <c r="D57" s="1" t="s">
        <v>15</v>
      </c>
      <c r="F57" s="1" t="s">
        <v>73</v>
      </c>
      <c r="G57" s="1" t="s">
        <v>15</v>
      </c>
    </row>
    <row r="58" spans="1:7" x14ac:dyDescent="0.25">
      <c r="A58" s="1">
        <v>310</v>
      </c>
      <c r="B58" s="1" t="s">
        <v>74</v>
      </c>
      <c r="C58" s="1" t="s">
        <v>38</v>
      </c>
      <c r="D58" s="1" t="s">
        <v>15</v>
      </c>
      <c r="F58" s="4" t="s">
        <v>75</v>
      </c>
      <c r="G58" s="1" t="s">
        <v>12</v>
      </c>
    </row>
    <row r="59" spans="1:7" x14ac:dyDescent="0.25">
      <c r="A59" s="1">
        <v>311</v>
      </c>
      <c r="B59" s="1" t="s">
        <v>74</v>
      </c>
      <c r="C59" s="1" t="s">
        <v>38</v>
      </c>
      <c r="D59" s="1" t="s">
        <v>15</v>
      </c>
      <c r="F59" s="1" t="s">
        <v>76</v>
      </c>
      <c r="G59" s="1" t="s">
        <v>11</v>
      </c>
    </row>
    <row r="60" spans="1:7" x14ac:dyDescent="0.25">
      <c r="A60" s="1" t="s">
        <v>19</v>
      </c>
      <c r="B60" s="1" t="s">
        <v>74</v>
      </c>
      <c r="C60" s="1" t="s">
        <v>50</v>
      </c>
      <c r="D60" s="1" t="s">
        <v>15</v>
      </c>
      <c r="F60" s="1" t="s">
        <v>77</v>
      </c>
      <c r="G60" s="1" t="s">
        <v>11</v>
      </c>
    </row>
    <row r="61" spans="1:7" x14ac:dyDescent="0.25">
      <c r="A61" s="1" t="s">
        <v>22</v>
      </c>
      <c r="B61" s="1" t="s">
        <v>74</v>
      </c>
      <c r="C61" s="1" t="s">
        <v>78</v>
      </c>
      <c r="D61" s="1" t="s">
        <v>15</v>
      </c>
      <c r="F61" s="1" t="s">
        <v>77</v>
      </c>
      <c r="G61" s="1" t="s">
        <v>11</v>
      </c>
    </row>
    <row r="62" spans="1:7" x14ac:dyDescent="0.25">
      <c r="A62" s="1">
        <v>320</v>
      </c>
      <c r="B62" s="1" t="s">
        <v>79</v>
      </c>
      <c r="C62" s="1" t="s">
        <v>38</v>
      </c>
      <c r="D62" s="1" t="s">
        <v>15</v>
      </c>
      <c r="F62" s="1" t="s">
        <v>72</v>
      </c>
      <c r="G62" s="1" t="s">
        <v>15</v>
      </c>
    </row>
    <row r="63" spans="1:7" x14ac:dyDescent="0.25">
      <c r="A63" s="1">
        <v>340</v>
      </c>
      <c r="B63" s="1" t="s">
        <v>80</v>
      </c>
      <c r="C63" s="1" t="s">
        <v>81</v>
      </c>
      <c r="D63" s="1" t="s">
        <v>15</v>
      </c>
      <c r="F63" s="4" t="s">
        <v>82</v>
      </c>
      <c r="G63" s="1" t="s">
        <v>12</v>
      </c>
    </row>
    <row r="64" spans="1:7" x14ac:dyDescent="0.25">
      <c r="A64" s="4" t="s">
        <v>263</v>
      </c>
      <c r="B64" s="1" t="s">
        <v>80</v>
      </c>
      <c r="C64" s="1" t="s">
        <v>73</v>
      </c>
      <c r="D64" s="1" t="s">
        <v>15</v>
      </c>
      <c r="F64" s="4" t="s">
        <v>83</v>
      </c>
      <c r="G64" s="1" t="s">
        <v>10</v>
      </c>
    </row>
    <row r="65" spans="1:7" x14ac:dyDescent="0.25">
      <c r="A65" s="1">
        <v>341</v>
      </c>
      <c r="B65" s="1" t="s">
        <v>80</v>
      </c>
      <c r="C65" s="1" t="s">
        <v>81</v>
      </c>
      <c r="D65" s="1" t="s">
        <v>15</v>
      </c>
      <c r="F65" s="4" t="s">
        <v>82</v>
      </c>
      <c r="G65" s="1" t="s">
        <v>12</v>
      </c>
    </row>
    <row r="66" spans="1:7" x14ac:dyDescent="0.25">
      <c r="A66" s="1">
        <v>350</v>
      </c>
      <c r="B66" s="1" t="s">
        <v>84</v>
      </c>
      <c r="C66" s="1" t="s">
        <v>68</v>
      </c>
      <c r="D66" s="1" t="s">
        <v>15</v>
      </c>
      <c r="F66" s="1" t="s">
        <v>85</v>
      </c>
      <c r="G66" s="1" t="s">
        <v>14</v>
      </c>
    </row>
    <row r="67" spans="1:7" x14ac:dyDescent="0.25">
      <c r="A67" s="1">
        <v>355</v>
      </c>
      <c r="B67" s="1" t="s">
        <v>86</v>
      </c>
      <c r="C67" s="1" t="s">
        <v>87</v>
      </c>
      <c r="D67" s="1" t="s">
        <v>15</v>
      </c>
      <c r="F67" s="1" t="s">
        <v>85</v>
      </c>
      <c r="G67" s="1" t="s">
        <v>14</v>
      </c>
    </row>
    <row r="68" spans="1:7" x14ac:dyDescent="0.25">
      <c r="A68" s="1">
        <v>356</v>
      </c>
      <c r="B68" s="1" t="s">
        <v>87</v>
      </c>
      <c r="C68" s="1" t="str">
        <f>B68</f>
        <v>Snæfellsbær</v>
      </c>
      <c r="D68" s="1" t="s">
        <v>15</v>
      </c>
      <c r="F68" s="1" t="s">
        <v>85</v>
      </c>
      <c r="G68" s="1" t="s">
        <v>14</v>
      </c>
    </row>
    <row r="69" spans="1:7" x14ac:dyDescent="0.25">
      <c r="A69" s="1">
        <v>360</v>
      </c>
      <c r="B69" s="1" t="s">
        <v>88</v>
      </c>
      <c r="C69" s="1" t="s">
        <v>87</v>
      </c>
      <c r="D69" s="1" t="s">
        <v>15</v>
      </c>
      <c r="F69" s="1" t="s">
        <v>85</v>
      </c>
      <c r="G69" s="1" t="s">
        <v>14</v>
      </c>
    </row>
    <row r="70" spans="1:7" x14ac:dyDescent="0.25">
      <c r="A70" s="1">
        <v>370</v>
      </c>
      <c r="B70" s="1" t="s">
        <v>89</v>
      </c>
      <c r="C70" s="1" t="s">
        <v>41</v>
      </c>
      <c r="D70" s="1" t="s">
        <v>15</v>
      </c>
      <c r="F70" s="1" t="s">
        <v>85</v>
      </c>
      <c r="G70" s="1" t="s">
        <v>14</v>
      </c>
    </row>
    <row r="71" spans="1:7" x14ac:dyDescent="0.25">
      <c r="A71" s="1">
        <v>371</v>
      </c>
      <c r="B71" s="1" t="s">
        <v>89</v>
      </c>
      <c r="C71" s="1" t="s">
        <v>41</v>
      </c>
      <c r="D71" s="1" t="s">
        <v>15</v>
      </c>
      <c r="F71" s="1" t="s">
        <v>85</v>
      </c>
      <c r="G71" s="1" t="s">
        <v>14</v>
      </c>
    </row>
    <row r="72" spans="1:7" x14ac:dyDescent="0.25">
      <c r="A72" s="1">
        <v>380</v>
      </c>
      <c r="B72" s="1" t="s">
        <v>90</v>
      </c>
      <c r="C72" s="1" t="str">
        <f>B72</f>
        <v>Reykhólahreppur</v>
      </c>
      <c r="D72" s="1" t="s">
        <v>14</v>
      </c>
      <c r="F72" s="1" t="s">
        <v>85</v>
      </c>
      <c r="G72" s="1" t="s">
        <v>14</v>
      </c>
    </row>
    <row r="73" spans="1:7" x14ac:dyDescent="0.25">
      <c r="A73" s="1">
        <v>381</v>
      </c>
      <c r="B73" s="1" t="s">
        <v>90</v>
      </c>
      <c r="C73" s="1" t="str">
        <f>B73</f>
        <v>Reykhólahreppur</v>
      </c>
      <c r="D73" s="1" t="s">
        <v>14</v>
      </c>
      <c r="F73" s="1" t="s">
        <v>85</v>
      </c>
      <c r="G73" s="1" t="s">
        <v>14</v>
      </c>
    </row>
    <row r="74" spans="1:7" x14ac:dyDescent="0.25">
      <c r="A74" s="1">
        <v>400</v>
      </c>
      <c r="B74" s="1" t="s">
        <v>91</v>
      </c>
      <c r="C74" s="1" t="s">
        <v>85</v>
      </c>
      <c r="D74" s="1" t="s">
        <v>14</v>
      </c>
      <c r="F74" s="1" t="s">
        <v>92</v>
      </c>
      <c r="G74" s="1" t="s">
        <v>14</v>
      </c>
    </row>
    <row r="75" spans="1:7" x14ac:dyDescent="0.25">
      <c r="A75" s="1">
        <v>401</v>
      </c>
      <c r="B75" s="1" t="s">
        <v>91</v>
      </c>
      <c r="C75" s="1" t="s">
        <v>85</v>
      </c>
      <c r="D75" s="1" t="s">
        <v>14</v>
      </c>
      <c r="F75" s="1" t="s">
        <v>69</v>
      </c>
      <c r="G75" s="1" t="s">
        <v>9</v>
      </c>
    </row>
    <row r="76" spans="1:7" x14ac:dyDescent="0.25">
      <c r="A76" s="1">
        <v>410</v>
      </c>
      <c r="B76" s="1" t="s">
        <v>93</v>
      </c>
      <c r="C76" s="1" t="s">
        <v>85</v>
      </c>
      <c r="D76" s="1" t="s">
        <v>14</v>
      </c>
      <c r="F76" s="1" t="s">
        <v>49</v>
      </c>
      <c r="G76" s="1" t="s">
        <v>9</v>
      </c>
    </row>
    <row r="77" spans="1:7" x14ac:dyDescent="0.25">
      <c r="A77" s="1">
        <v>415</v>
      </c>
      <c r="B77" s="1" t="s">
        <v>37</v>
      </c>
      <c r="C77" s="1" t="s">
        <v>37</v>
      </c>
      <c r="D77" s="1" t="s">
        <v>14</v>
      </c>
      <c r="F77" s="1" t="s">
        <v>49</v>
      </c>
      <c r="G77" s="1" t="s">
        <v>9</v>
      </c>
    </row>
    <row r="78" spans="1:7" x14ac:dyDescent="0.25">
      <c r="A78" s="1">
        <v>416</v>
      </c>
      <c r="B78" s="1" t="s">
        <v>37</v>
      </c>
      <c r="C78" s="1" t="s">
        <v>37</v>
      </c>
      <c r="D78" s="1" t="s">
        <v>14</v>
      </c>
      <c r="F78" s="1" t="s">
        <v>49</v>
      </c>
      <c r="G78" s="1" t="s">
        <v>9</v>
      </c>
    </row>
    <row r="79" spans="1:7" x14ac:dyDescent="0.25">
      <c r="A79" s="1">
        <v>420</v>
      </c>
      <c r="B79" s="1" t="s">
        <v>94</v>
      </c>
      <c r="C79" s="1" t="s">
        <v>95</v>
      </c>
      <c r="D79" s="1" t="s">
        <v>14</v>
      </c>
      <c r="F79" s="1" t="s">
        <v>49</v>
      </c>
      <c r="G79" s="1" t="s">
        <v>9</v>
      </c>
    </row>
    <row r="80" spans="1:7" x14ac:dyDescent="0.25">
      <c r="A80" s="1">
        <v>421</v>
      </c>
      <c r="B80" s="1" t="s">
        <v>94</v>
      </c>
      <c r="C80" s="1" t="s">
        <v>95</v>
      </c>
      <c r="D80" s="1" t="s">
        <v>14</v>
      </c>
      <c r="F80" s="1" t="s">
        <v>49</v>
      </c>
      <c r="G80" s="1" t="s">
        <v>9</v>
      </c>
    </row>
    <row r="81" spans="1:7" x14ac:dyDescent="0.25">
      <c r="A81" s="1">
        <v>425</v>
      </c>
      <c r="B81" s="1" t="s">
        <v>96</v>
      </c>
      <c r="C81" s="1" t="s">
        <v>85</v>
      </c>
      <c r="D81" s="1" t="s">
        <v>14</v>
      </c>
      <c r="F81" s="1" t="s">
        <v>49</v>
      </c>
      <c r="G81" s="1" t="s">
        <v>9</v>
      </c>
    </row>
    <row r="82" spans="1:7" x14ac:dyDescent="0.25">
      <c r="A82" s="1">
        <v>426</v>
      </c>
      <c r="B82" s="1" t="s">
        <v>96</v>
      </c>
      <c r="C82" s="1" t="s">
        <v>85</v>
      </c>
      <c r="D82" s="1" t="s">
        <v>14</v>
      </c>
      <c r="F82" s="1" t="s">
        <v>49</v>
      </c>
      <c r="G82" s="1" t="s">
        <v>9</v>
      </c>
    </row>
    <row r="83" spans="1:7" x14ac:dyDescent="0.25">
      <c r="A83" s="1">
        <v>430</v>
      </c>
      <c r="B83" s="1" t="s">
        <v>97</v>
      </c>
      <c r="C83" s="1" t="s">
        <v>85</v>
      </c>
      <c r="D83" s="1" t="s">
        <v>14</v>
      </c>
      <c r="F83" s="4" t="s">
        <v>98</v>
      </c>
      <c r="G83" s="1" t="s">
        <v>10</v>
      </c>
    </row>
    <row r="84" spans="1:7" x14ac:dyDescent="0.25">
      <c r="A84" s="1">
        <v>431</v>
      </c>
      <c r="B84" s="1" t="s">
        <v>97</v>
      </c>
      <c r="C84" s="1" t="s">
        <v>85</v>
      </c>
      <c r="D84" s="1" t="s">
        <v>14</v>
      </c>
      <c r="F84" s="4" t="s">
        <v>98</v>
      </c>
      <c r="G84" s="1" t="s">
        <v>10</v>
      </c>
    </row>
    <row r="85" spans="1:7" x14ac:dyDescent="0.25">
      <c r="A85" s="1">
        <v>450</v>
      </c>
      <c r="B85" s="1" t="s">
        <v>99</v>
      </c>
      <c r="C85" s="1" t="s">
        <v>100</v>
      </c>
      <c r="D85" s="1" t="s">
        <v>14</v>
      </c>
      <c r="F85" s="4" t="s">
        <v>98</v>
      </c>
      <c r="G85" s="1" t="s">
        <v>10</v>
      </c>
    </row>
    <row r="86" spans="1:7" x14ac:dyDescent="0.25">
      <c r="A86" s="1">
        <v>451</v>
      </c>
      <c r="B86" s="1" t="s">
        <v>99</v>
      </c>
      <c r="C86" s="1" t="s">
        <v>100</v>
      </c>
      <c r="D86" s="1" t="s">
        <v>14</v>
      </c>
      <c r="F86" s="4" t="s">
        <v>98</v>
      </c>
      <c r="G86" s="1" t="s">
        <v>10</v>
      </c>
    </row>
    <row r="87" spans="1:7" x14ac:dyDescent="0.25">
      <c r="A87" s="1">
        <v>460</v>
      </c>
      <c r="B87" s="1" t="s">
        <v>101</v>
      </c>
      <c r="C87" s="1" t="s">
        <v>102</v>
      </c>
      <c r="D87" s="1" t="s">
        <v>14</v>
      </c>
      <c r="F87" s="1" t="s">
        <v>66</v>
      </c>
      <c r="G87" s="1" t="s">
        <v>9</v>
      </c>
    </row>
    <row r="88" spans="1:7" x14ac:dyDescent="0.25">
      <c r="A88" s="1">
        <v>461</v>
      </c>
      <c r="B88" s="1" t="s">
        <v>101</v>
      </c>
      <c r="C88" s="1" t="s">
        <v>102</v>
      </c>
      <c r="D88" s="1" t="s">
        <v>14</v>
      </c>
      <c r="F88" s="1" t="s">
        <v>66</v>
      </c>
      <c r="G88" s="1" t="s">
        <v>9</v>
      </c>
    </row>
    <row r="89" spans="1:7" x14ac:dyDescent="0.25">
      <c r="A89" s="1">
        <v>465</v>
      </c>
      <c r="B89" s="1" t="s">
        <v>103</v>
      </c>
      <c r="C89" s="1" t="s">
        <v>100</v>
      </c>
      <c r="D89" s="1" t="s">
        <v>14</v>
      </c>
      <c r="F89" s="1" t="s">
        <v>66</v>
      </c>
      <c r="G89" s="1" t="s">
        <v>9</v>
      </c>
    </row>
    <row r="90" spans="1:7" x14ac:dyDescent="0.25">
      <c r="A90" s="1">
        <v>466</v>
      </c>
      <c r="B90" s="1" t="s">
        <v>103</v>
      </c>
      <c r="C90" s="1" t="s">
        <v>100</v>
      </c>
      <c r="D90" s="1" t="s">
        <v>14</v>
      </c>
      <c r="F90" s="1" t="s">
        <v>66</v>
      </c>
      <c r="G90" s="1" t="s">
        <v>9</v>
      </c>
    </row>
    <row r="91" spans="1:7" x14ac:dyDescent="0.25">
      <c r="A91" s="1">
        <v>470</v>
      </c>
      <c r="B91" s="1" t="s">
        <v>104</v>
      </c>
      <c r="C91" s="1" t="s">
        <v>85</v>
      </c>
      <c r="D91" s="1" t="s">
        <v>14</v>
      </c>
      <c r="F91" s="4" t="s">
        <v>105</v>
      </c>
      <c r="G91" s="1" t="s">
        <v>12</v>
      </c>
    </row>
    <row r="92" spans="1:7" x14ac:dyDescent="0.25">
      <c r="A92" s="1">
        <v>471</v>
      </c>
      <c r="B92" s="1" t="s">
        <v>104</v>
      </c>
      <c r="C92" s="1" t="s">
        <v>85</v>
      </c>
      <c r="D92" s="1" t="s">
        <v>14</v>
      </c>
      <c r="F92" s="4" t="s">
        <v>105</v>
      </c>
      <c r="G92" s="1" t="s">
        <v>12</v>
      </c>
    </row>
    <row r="93" spans="1:7" x14ac:dyDescent="0.25">
      <c r="A93" s="1">
        <v>500</v>
      </c>
      <c r="B93" s="1" t="s">
        <v>27</v>
      </c>
      <c r="C93" s="1" t="s">
        <v>106</v>
      </c>
      <c r="D93" s="1" t="s">
        <v>14</v>
      </c>
      <c r="F93" s="4" t="s">
        <v>107</v>
      </c>
      <c r="G93" s="1" t="s">
        <v>10</v>
      </c>
    </row>
    <row r="94" spans="1:7" x14ac:dyDescent="0.25">
      <c r="A94" s="1">
        <v>510</v>
      </c>
      <c r="B94" s="1" t="s">
        <v>108</v>
      </c>
      <c r="C94" s="1" t="s">
        <v>106</v>
      </c>
      <c r="D94" s="1" t="s">
        <v>14</v>
      </c>
      <c r="F94" s="4" t="s">
        <v>107</v>
      </c>
      <c r="G94" s="1" t="s">
        <v>10</v>
      </c>
    </row>
    <row r="95" spans="1:7" x14ac:dyDescent="0.25">
      <c r="A95" s="1">
        <v>511</v>
      </c>
      <c r="B95" s="1" t="s">
        <v>108</v>
      </c>
      <c r="C95" s="1" t="s">
        <v>106</v>
      </c>
      <c r="D95" s="1" t="s">
        <v>14</v>
      </c>
      <c r="F95" s="4" t="s">
        <v>107</v>
      </c>
      <c r="G95" s="1" t="s">
        <v>10</v>
      </c>
    </row>
    <row r="96" spans="1:7" x14ac:dyDescent="0.25">
      <c r="A96" s="1">
        <v>512</v>
      </c>
      <c r="B96" s="1" t="s">
        <v>108</v>
      </c>
      <c r="C96" s="1" t="s">
        <v>106</v>
      </c>
      <c r="D96" s="1" t="s">
        <v>14</v>
      </c>
      <c r="F96" s="4" t="s">
        <v>107</v>
      </c>
      <c r="G96" s="1" t="s">
        <v>10</v>
      </c>
    </row>
    <row r="97" spans="1:7" x14ac:dyDescent="0.25">
      <c r="A97" s="1">
        <v>520</v>
      </c>
      <c r="B97" s="1" t="s">
        <v>109</v>
      </c>
      <c r="C97" s="1" t="s">
        <v>92</v>
      </c>
      <c r="D97" s="1" t="s">
        <v>14</v>
      </c>
      <c r="F97" s="4" t="s">
        <v>107</v>
      </c>
      <c r="G97" s="1" t="s">
        <v>10</v>
      </c>
    </row>
    <row r="98" spans="1:7" x14ac:dyDescent="0.25">
      <c r="A98" s="1">
        <v>524</v>
      </c>
      <c r="B98" s="1" t="s">
        <v>110</v>
      </c>
      <c r="C98" s="1" t="s">
        <v>33</v>
      </c>
      <c r="D98" s="1" t="s">
        <v>14</v>
      </c>
      <c r="F98" s="4" t="s">
        <v>107</v>
      </c>
      <c r="G98" s="1" t="s">
        <v>10</v>
      </c>
    </row>
    <row r="99" spans="1:7" x14ac:dyDescent="0.25">
      <c r="A99" s="1">
        <v>530</v>
      </c>
      <c r="B99" s="1" t="s">
        <v>111</v>
      </c>
      <c r="C99" s="1" t="s">
        <v>77</v>
      </c>
      <c r="D99" s="1" t="s">
        <v>11</v>
      </c>
      <c r="F99" s="1" t="s">
        <v>112</v>
      </c>
      <c r="G99" s="1" t="s">
        <v>112</v>
      </c>
    </row>
    <row r="100" spans="1:7" x14ac:dyDescent="0.25">
      <c r="A100" s="1">
        <v>531</v>
      </c>
      <c r="B100" s="1" t="s">
        <v>111</v>
      </c>
      <c r="C100" s="1" t="s">
        <v>77</v>
      </c>
      <c r="D100" s="1" t="s">
        <v>11</v>
      </c>
      <c r="F100" s="4" t="s">
        <v>113</v>
      </c>
      <c r="G100" s="1" t="s">
        <v>12</v>
      </c>
    </row>
    <row r="101" spans="1:7" x14ac:dyDescent="0.25">
      <c r="A101" s="1">
        <v>540</v>
      </c>
      <c r="B101" s="1" t="s">
        <v>114</v>
      </c>
      <c r="C101" s="1" t="s">
        <v>36</v>
      </c>
      <c r="D101" s="1" t="s">
        <v>11</v>
      </c>
      <c r="F101" s="4" t="s">
        <v>113</v>
      </c>
      <c r="G101" s="1" t="s">
        <v>12</v>
      </c>
    </row>
    <row r="102" spans="1:7" x14ac:dyDescent="0.25">
      <c r="A102" s="1">
        <v>541</v>
      </c>
      <c r="B102" s="1" t="s">
        <v>114</v>
      </c>
      <c r="C102" s="1" t="s">
        <v>76</v>
      </c>
      <c r="D102" s="1" t="s">
        <v>11</v>
      </c>
      <c r="F102" s="4" t="s">
        <v>115</v>
      </c>
      <c r="G102" s="1" t="s">
        <v>12</v>
      </c>
    </row>
    <row r="103" spans="1:7" x14ac:dyDescent="0.25">
      <c r="A103" s="1">
        <v>545</v>
      </c>
      <c r="B103" s="1" t="s">
        <v>116</v>
      </c>
      <c r="C103" s="1" t="s">
        <v>117</v>
      </c>
      <c r="D103" s="1" t="s">
        <v>11</v>
      </c>
      <c r="F103" s="4" t="s">
        <v>115</v>
      </c>
      <c r="G103" s="1" t="s">
        <v>12</v>
      </c>
    </row>
    <row r="104" spans="1:7" x14ac:dyDescent="0.25">
      <c r="A104" s="1">
        <v>546</v>
      </c>
      <c r="B104" s="1" t="s">
        <v>116</v>
      </c>
      <c r="C104" s="1" t="s">
        <v>117</v>
      </c>
      <c r="D104" s="1" t="s">
        <v>11</v>
      </c>
      <c r="F104" s="4" t="s">
        <v>115</v>
      </c>
      <c r="G104" s="1" t="s">
        <v>12</v>
      </c>
    </row>
    <row r="105" spans="1:7" x14ac:dyDescent="0.25">
      <c r="A105" s="1" t="s">
        <v>21</v>
      </c>
      <c r="B105" s="1" t="s">
        <v>116</v>
      </c>
      <c r="C105" s="1" t="s">
        <v>118</v>
      </c>
      <c r="D105" s="1" t="s">
        <v>11</v>
      </c>
      <c r="F105" s="1" t="s">
        <v>90</v>
      </c>
      <c r="G105" s="1" t="s">
        <v>14</v>
      </c>
    </row>
    <row r="106" spans="1:7" x14ac:dyDescent="0.25">
      <c r="A106" s="1">
        <v>550</v>
      </c>
      <c r="B106" s="1" t="s">
        <v>119</v>
      </c>
      <c r="C106" s="1" t="s">
        <v>120</v>
      </c>
      <c r="D106" s="1" t="s">
        <v>11</v>
      </c>
      <c r="F106" s="1" t="s">
        <v>56</v>
      </c>
      <c r="G106" s="1" t="s">
        <v>13</v>
      </c>
    </row>
    <row r="107" spans="1:7" x14ac:dyDescent="0.25">
      <c r="A107" s="1">
        <v>551</v>
      </c>
      <c r="B107" s="1" t="s">
        <v>119</v>
      </c>
      <c r="C107" s="1" t="s">
        <v>120</v>
      </c>
      <c r="D107" s="1" t="s">
        <v>11</v>
      </c>
      <c r="F107" s="1" t="s">
        <v>56</v>
      </c>
      <c r="G107" s="1" t="s">
        <v>13</v>
      </c>
    </row>
    <row r="108" spans="1:7" x14ac:dyDescent="0.25">
      <c r="A108" s="1">
        <v>560</v>
      </c>
      <c r="B108" s="1" t="s">
        <v>121</v>
      </c>
      <c r="C108" s="1" t="s">
        <v>120</v>
      </c>
      <c r="D108" s="1" t="s">
        <v>11</v>
      </c>
      <c r="F108" s="1" t="s">
        <v>56</v>
      </c>
      <c r="G108" s="1" t="s">
        <v>13</v>
      </c>
    </row>
    <row r="109" spans="1:7" x14ac:dyDescent="0.25">
      <c r="A109" s="1">
        <v>561</v>
      </c>
      <c r="B109" s="1" t="s">
        <v>121</v>
      </c>
      <c r="C109" s="1" t="s">
        <v>120</v>
      </c>
      <c r="D109" s="1" t="s">
        <v>11</v>
      </c>
      <c r="F109" s="1" t="s">
        <v>56</v>
      </c>
      <c r="G109" s="1" t="s">
        <v>13</v>
      </c>
    </row>
    <row r="110" spans="1:7" x14ac:dyDescent="0.25">
      <c r="A110" s="1" t="s">
        <v>122</v>
      </c>
      <c r="B110" s="1" t="s">
        <v>29</v>
      </c>
      <c r="C110" s="1" t="s">
        <v>29</v>
      </c>
      <c r="D110" s="1" t="s">
        <v>11</v>
      </c>
      <c r="F110" s="1" t="s">
        <v>56</v>
      </c>
      <c r="G110" s="1" t="s">
        <v>13</v>
      </c>
    </row>
    <row r="111" spans="1:7" x14ac:dyDescent="0.25">
      <c r="A111" s="1">
        <v>565</v>
      </c>
      <c r="B111" s="1" t="s">
        <v>123</v>
      </c>
      <c r="C111" s="1" t="s">
        <v>120</v>
      </c>
      <c r="D111" s="1" t="s">
        <v>11</v>
      </c>
      <c r="F111" s="1" t="s">
        <v>56</v>
      </c>
      <c r="G111" s="1" t="s">
        <v>13</v>
      </c>
    </row>
    <row r="112" spans="1:7" x14ac:dyDescent="0.25">
      <c r="A112" s="1">
        <v>566</v>
      </c>
      <c r="B112" s="1" t="s">
        <v>123</v>
      </c>
      <c r="C112" s="1" t="s">
        <v>120</v>
      </c>
      <c r="D112" s="1" t="s">
        <v>11</v>
      </c>
      <c r="F112" s="1" t="s">
        <v>28</v>
      </c>
      <c r="G112" s="1" t="s">
        <v>9</v>
      </c>
    </row>
    <row r="113" spans="1:7" x14ac:dyDescent="0.25">
      <c r="A113" s="1">
        <v>570</v>
      </c>
      <c r="B113" s="1" t="s">
        <v>124</v>
      </c>
      <c r="C113" s="1" t="s">
        <v>120</v>
      </c>
      <c r="D113" s="1" t="s">
        <v>11</v>
      </c>
      <c r="F113" s="1" t="s">
        <v>28</v>
      </c>
      <c r="G113" s="1" t="s">
        <v>9</v>
      </c>
    </row>
    <row r="114" spans="1:7" x14ac:dyDescent="0.25">
      <c r="A114" s="1">
        <v>580</v>
      </c>
      <c r="B114" s="1" t="s">
        <v>125</v>
      </c>
      <c r="C114" s="1" t="s">
        <v>52</v>
      </c>
      <c r="D114" s="1" t="s">
        <v>10</v>
      </c>
      <c r="F114" s="1" t="s">
        <v>28</v>
      </c>
      <c r="G114" s="1" t="s">
        <v>9</v>
      </c>
    </row>
    <row r="115" spans="1:7" x14ac:dyDescent="0.25">
      <c r="A115" s="1">
        <v>581</v>
      </c>
      <c r="B115" s="1" t="s">
        <v>125</v>
      </c>
      <c r="C115" s="1" t="s">
        <v>52</v>
      </c>
      <c r="D115" s="1" t="s">
        <v>10</v>
      </c>
      <c r="F115" s="1" t="s">
        <v>28</v>
      </c>
      <c r="G115" s="1" t="s">
        <v>9</v>
      </c>
    </row>
    <row r="116" spans="1:7" x14ac:dyDescent="0.25">
      <c r="A116" s="1">
        <v>600</v>
      </c>
      <c r="B116" s="1" t="s">
        <v>32</v>
      </c>
      <c r="C116" s="4" t="s">
        <v>32</v>
      </c>
      <c r="D116" s="1" t="s">
        <v>10</v>
      </c>
      <c r="F116" s="1" t="s">
        <v>28</v>
      </c>
      <c r="G116" s="1" t="s">
        <v>9</v>
      </c>
    </row>
    <row r="117" spans="1:7" x14ac:dyDescent="0.25">
      <c r="A117" s="1">
        <v>601</v>
      </c>
      <c r="B117" s="1" t="s">
        <v>32</v>
      </c>
      <c r="C117" s="4" t="str">
        <f>B117</f>
        <v>Akureyri</v>
      </c>
      <c r="D117" s="1" t="s">
        <v>10</v>
      </c>
      <c r="F117" s="1" t="s">
        <v>28</v>
      </c>
      <c r="G117" s="1" t="s">
        <v>9</v>
      </c>
    </row>
    <row r="118" spans="1:7" x14ac:dyDescent="0.25">
      <c r="A118" s="1" t="s">
        <v>126</v>
      </c>
      <c r="B118" s="1" t="s">
        <v>32</v>
      </c>
      <c r="C118" s="4" t="s">
        <v>83</v>
      </c>
      <c r="D118" s="1" t="s">
        <v>10</v>
      </c>
      <c r="F118" s="1" t="s">
        <v>28</v>
      </c>
      <c r="G118" s="1" t="s">
        <v>9</v>
      </c>
    </row>
    <row r="119" spans="1:7" x14ac:dyDescent="0.25">
      <c r="A119" s="1" t="s">
        <v>127</v>
      </c>
      <c r="B119" s="1" t="s">
        <v>32</v>
      </c>
      <c r="C119" s="1" t="s">
        <v>51</v>
      </c>
      <c r="D119" s="1" t="s">
        <v>10</v>
      </c>
      <c r="F119" s="1" t="s">
        <v>28</v>
      </c>
      <c r="G119" s="1" t="s">
        <v>9</v>
      </c>
    </row>
    <row r="120" spans="1:7" x14ac:dyDescent="0.25">
      <c r="A120" s="1" t="s">
        <v>24</v>
      </c>
      <c r="B120" s="1" t="s">
        <v>128</v>
      </c>
      <c r="C120" s="1" t="s">
        <v>129</v>
      </c>
      <c r="D120" s="1" t="s">
        <v>10</v>
      </c>
      <c r="F120" s="1" t="s">
        <v>28</v>
      </c>
      <c r="G120" s="1" t="s">
        <v>9</v>
      </c>
    </row>
    <row r="121" spans="1:7" x14ac:dyDescent="0.25">
      <c r="A121" s="1">
        <v>602</v>
      </c>
      <c r="B121" s="1" t="s">
        <v>32</v>
      </c>
      <c r="C121" s="4" t="str">
        <f>B121</f>
        <v>Akureyri</v>
      </c>
      <c r="D121" s="1" t="s">
        <v>10</v>
      </c>
      <c r="F121" s="1" t="s">
        <v>28</v>
      </c>
      <c r="G121" s="1" t="s">
        <v>9</v>
      </c>
    </row>
    <row r="122" spans="1:7" x14ac:dyDescent="0.25">
      <c r="A122" s="1">
        <v>603</v>
      </c>
      <c r="B122" s="1" t="s">
        <v>32</v>
      </c>
      <c r="C122" s="4" t="str">
        <f>B122</f>
        <v>Akureyri</v>
      </c>
      <c r="D122" s="1" t="s">
        <v>10</v>
      </c>
      <c r="F122" s="1" t="s">
        <v>28</v>
      </c>
      <c r="G122" s="1" t="s">
        <v>9</v>
      </c>
    </row>
    <row r="123" spans="1:7" x14ac:dyDescent="0.25">
      <c r="A123" s="1">
        <v>610</v>
      </c>
      <c r="B123" s="1" t="s">
        <v>130</v>
      </c>
      <c r="C123" s="4" t="s">
        <v>70</v>
      </c>
      <c r="D123" s="1" t="s">
        <v>10</v>
      </c>
      <c r="F123" s="1" t="s">
        <v>28</v>
      </c>
      <c r="G123" s="1" t="s">
        <v>9</v>
      </c>
    </row>
    <row r="124" spans="1:7" x14ac:dyDescent="0.25">
      <c r="A124" s="1">
        <v>611</v>
      </c>
      <c r="B124" s="1" t="s">
        <v>131</v>
      </c>
      <c r="C124" s="4" t="s">
        <v>32</v>
      </c>
      <c r="D124" s="1" t="s">
        <v>10</v>
      </c>
      <c r="F124" s="1" t="s">
        <v>28</v>
      </c>
      <c r="G124" s="1" t="s">
        <v>9</v>
      </c>
    </row>
    <row r="125" spans="1:7" x14ac:dyDescent="0.25">
      <c r="A125" s="1">
        <v>620</v>
      </c>
      <c r="B125" s="1" t="s">
        <v>132</v>
      </c>
      <c r="C125" s="4" t="s">
        <v>42</v>
      </c>
      <c r="D125" s="1" t="s">
        <v>10</v>
      </c>
      <c r="F125" s="1" t="s">
        <v>28</v>
      </c>
      <c r="G125" s="1" t="s">
        <v>9</v>
      </c>
    </row>
    <row r="126" spans="1:7" x14ac:dyDescent="0.25">
      <c r="A126" s="1">
        <v>621</v>
      </c>
      <c r="B126" s="1" t="s">
        <v>132</v>
      </c>
      <c r="C126" s="4" t="s">
        <v>42</v>
      </c>
      <c r="D126" s="1" t="s">
        <v>10</v>
      </c>
      <c r="F126" s="1" t="s">
        <v>28</v>
      </c>
      <c r="G126" s="1" t="s">
        <v>9</v>
      </c>
    </row>
    <row r="127" spans="1:7" x14ac:dyDescent="0.25">
      <c r="A127" s="1">
        <v>625</v>
      </c>
      <c r="B127" s="1" t="s">
        <v>133</v>
      </c>
      <c r="C127" s="4" t="s">
        <v>52</v>
      </c>
      <c r="D127" s="1" t="s">
        <v>10</v>
      </c>
      <c r="F127" s="1" t="s">
        <v>28</v>
      </c>
      <c r="G127" s="1" t="s">
        <v>9</v>
      </c>
    </row>
    <row r="128" spans="1:7" x14ac:dyDescent="0.25">
      <c r="A128" s="1">
        <v>626</v>
      </c>
      <c r="B128" s="1" t="s">
        <v>133</v>
      </c>
      <c r="C128" s="4" t="s">
        <v>52</v>
      </c>
      <c r="D128" s="1" t="s">
        <v>10</v>
      </c>
      <c r="F128" s="1" t="s">
        <v>28</v>
      </c>
      <c r="G128" s="1" t="s">
        <v>9</v>
      </c>
    </row>
    <row r="129" spans="1:7" x14ac:dyDescent="0.25">
      <c r="A129" s="1">
        <v>630</v>
      </c>
      <c r="B129" s="1" t="s">
        <v>134</v>
      </c>
      <c r="C129" s="26" t="s">
        <v>32</v>
      </c>
      <c r="D129" s="1" t="s">
        <v>10</v>
      </c>
      <c r="F129" s="1" t="s">
        <v>28</v>
      </c>
      <c r="G129" s="1" t="s">
        <v>9</v>
      </c>
    </row>
    <row r="130" spans="1:7" x14ac:dyDescent="0.25">
      <c r="A130" s="1">
        <v>640</v>
      </c>
      <c r="B130" s="1" t="s">
        <v>135</v>
      </c>
      <c r="C130" s="4" t="s">
        <v>107</v>
      </c>
      <c r="D130" s="1" t="s">
        <v>10</v>
      </c>
      <c r="F130" s="1" t="s">
        <v>28</v>
      </c>
      <c r="G130" s="1" t="s">
        <v>9</v>
      </c>
    </row>
    <row r="131" spans="1:7" x14ac:dyDescent="0.25">
      <c r="A131" s="1">
        <v>641</v>
      </c>
      <c r="B131" s="1" t="s">
        <v>135</v>
      </c>
      <c r="C131" s="4" t="s">
        <v>107</v>
      </c>
      <c r="D131" s="1" t="s">
        <v>10</v>
      </c>
      <c r="F131" s="1" t="s">
        <v>28</v>
      </c>
      <c r="G131" s="1" t="s">
        <v>9</v>
      </c>
    </row>
    <row r="132" spans="1:7" x14ac:dyDescent="0.25">
      <c r="A132" s="1" t="s">
        <v>25</v>
      </c>
      <c r="B132" s="1" t="s">
        <v>135</v>
      </c>
      <c r="C132" s="1" t="s">
        <v>136</v>
      </c>
      <c r="D132" s="1" t="s">
        <v>10</v>
      </c>
      <c r="F132" s="1" t="s">
        <v>28</v>
      </c>
      <c r="G132" s="1" t="s">
        <v>9</v>
      </c>
    </row>
    <row r="133" spans="1:7" x14ac:dyDescent="0.25">
      <c r="A133" s="1">
        <v>645</v>
      </c>
      <c r="B133" s="1" t="s">
        <v>137</v>
      </c>
      <c r="C133" s="4" t="s">
        <v>138</v>
      </c>
      <c r="D133" s="1" t="s">
        <v>10</v>
      </c>
      <c r="F133" s="1" t="s">
        <v>28</v>
      </c>
      <c r="G133" s="1" t="s">
        <v>9</v>
      </c>
    </row>
    <row r="134" spans="1:7" x14ac:dyDescent="0.25">
      <c r="A134" s="1">
        <v>650</v>
      </c>
      <c r="B134" s="1" t="s">
        <v>139</v>
      </c>
      <c r="C134" s="4" t="s">
        <v>138</v>
      </c>
      <c r="D134" s="1" t="s">
        <v>10</v>
      </c>
      <c r="F134" s="1" t="s">
        <v>28</v>
      </c>
      <c r="G134" s="1" t="s">
        <v>9</v>
      </c>
    </row>
    <row r="135" spans="1:7" x14ac:dyDescent="0.25">
      <c r="A135" s="1">
        <v>660</v>
      </c>
      <c r="B135" s="1" t="s">
        <v>140</v>
      </c>
      <c r="C135" s="4" t="s">
        <v>141</v>
      </c>
      <c r="D135" s="1" t="s">
        <v>10</v>
      </c>
      <c r="F135" s="1" t="s">
        <v>28</v>
      </c>
      <c r="G135" s="1" t="s">
        <v>9</v>
      </c>
    </row>
    <row r="136" spans="1:7" x14ac:dyDescent="0.25">
      <c r="A136" s="1">
        <v>670</v>
      </c>
      <c r="B136" s="1" t="s">
        <v>142</v>
      </c>
      <c r="C136" s="4" t="s">
        <v>107</v>
      </c>
      <c r="D136" s="1" t="s">
        <v>10</v>
      </c>
      <c r="F136" s="1" t="s">
        <v>28</v>
      </c>
      <c r="G136" s="1" t="s">
        <v>9</v>
      </c>
    </row>
    <row r="137" spans="1:7" x14ac:dyDescent="0.25">
      <c r="A137" s="1">
        <v>671</v>
      </c>
      <c r="B137" s="1" t="s">
        <v>142</v>
      </c>
      <c r="C137" s="4" t="s">
        <v>107</v>
      </c>
      <c r="D137" s="1" t="s">
        <v>10</v>
      </c>
      <c r="F137" s="1" t="s">
        <v>28</v>
      </c>
      <c r="G137" s="1" t="s">
        <v>9</v>
      </c>
    </row>
    <row r="138" spans="1:7" x14ac:dyDescent="0.25">
      <c r="A138" s="1">
        <v>675</v>
      </c>
      <c r="B138" s="1" t="s">
        <v>143</v>
      </c>
      <c r="C138" s="4" t="s">
        <v>107</v>
      </c>
      <c r="D138" s="1" t="s">
        <v>10</v>
      </c>
      <c r="F138" s="1" t="s">
        <v>63</v>
      </c>
      <c r="G138" s="1" t="s">
        <v>13</v>
      </c>
    </row>
    <row r="139" spans="1:7" x14ac:dyDescent="0.25">
      <c r="A139" s="1">
        <v>676</v>
      </c>
      <c r="B139" s="1" t="s">
        <v>143</v>
      </c>
      <c r="C139" s="4" t="s">
        <v>107</v>
      </c>
      <c r="D139" s="1" t="s">
        <v>10</v>
      </c>
      <c r="F139" s="1" t="s">
        <v>63</v>
      </c>
      <c r="G139" s="1" t="s">
        <v>13</v>
      </c>
    </row>
    <row r="140" spans="1:7" x14ac:dyDescent="0.25">
      <c r="A140" s="1">
        <v>680</v>
      </c>
      <c r="B140" s="1" t="s">
        <v>144</v>
      </c>
      <c r="C140" s="4" t="s">
        <v>98</v>
      </c>
      <c r="D140" s="1" t="s">
        <v>10</v>
      </c>
      <c r="F140" s="1" t="s">
        <v>44</v>
      </c>
      <c r="G140" s="1" t="s">
        <v>9</v>
      </c>
    </row>
    <row r="141" spans="1:7" x14ac:dyDescent="0.25">
      <c r="A141" s="1">
        <v>681</v>
      </c>
      <c r="B141" s="1" t="s">
        <v>144</v>
      </c>
      <c r="C141" s="4" t="s">
        <v>98</v>
      </c>
      <c r="D141" s="1" t="s">
        <v>10</v>
      </c>
      <c r="F141" s="1" t="s">
        <v>44</v>
      </c>
      <c r="G141" s="1" t="s">
        <v>9</v>
      </c>
    </row>
    <row r="142" spans="1:7" x14ac:dyDescent="0.25">
      <c r="A142" s="1" t="s">
        <v>23</v>
      </c>
      <c r="B142" s="1" t="s">
        <v>144</v>
      </c>
      <c r="C142" s="1" t="s">
        <v>145</v>
      </c>
      <c r="D142" s="1" t="s">
        <v>10</v>
      </c>
      <c r="F142" s="1" t="s">
        <v>146</v>
      </c>
      <c r="G142" s="1" t="s">
        <v>8</v>
      </c>
    </row>
    <row r="143" spans="1:7" x14ac:dyDescent="0.25">
      <c r="A143" s="1">
        <v>685</v>
      </c>
      <c r="B143" s="1" t="s">
        <v>147</v>
      </c>
      <c r="C143" s="4" t="s">
        <v>98</v>
      </c>
      <c r="D143" s="1" t="s">
        <v>10</v>
      </c>
      <c r="F143" s="4" t="s">
        <v>148</v>
      </c>
      <c r="G143" s="1" t="s">
        <v>12</v>
      </c>
    </row>
    <row r="144" spans="1:7" x14ac:dyDescent="0.25">
      <c r="A144" s="1">
        <v>686</v>
      </c>
      <c r="B144" s="1" t="s">
        <v>147</v>
      </c>
      <c r="C144" s="4" t="s">
        <v>98</v>
      </c>
      <c r="D144" s="1" t="s">
        <v>10</v>
      </c>
      <c r="F144" s="4" t="s">
        <v>148</v>
      </c>
      <c r="G144" s="1" t="s">
        <v>12</v>
      </c>
    </row>
    <row r="145" spans="1:7" x14ac:dyDescent="0.25">
      <c r="A145" s="1">
        <v>690</v>
      </c>
      <c r="B145" s="1" t="s">
        <v>149</v>
      </c>
      <c r="C145" s="1" t="s">
        <v>150</v>
      </c>
      <c r="D145" s="1" t="s">
        <v>8</v>
      </c>
      <c r="F145" s="1" t="s">
        <v>118</v>
      </c>
      <c r="G145" s="1" t="s">
        <v>11</v>
      </c>
    </row>
    <row r="146" spans="1:7" x14ac:dyDescent="0.25">
      <c r="A146" s="1">
        <v>691</v>
      </c>
      <c r="B146" s="1" t="s">
        <v>149</v>
      </c>
      <c r="C146" s="1" t="s">
        <v>150</v>
      </c>
      <c r="D146" s="1" t="s">
        <v>8</v>
      </c>
      <c r="F146" s="1" t="s">
        <v>118</v>
      </c>
      <c r="G146" s="1" t="s">
        <v>11</v>
      </c>
    </row>
    <row r="147" spans="1:7" x14ac:dyDescent="0.25">
      <c r="A147" s="1">
        <v>700</v>
      </c>
      <c r="B147" s="1" t="s">
        <v>151</v>
      </c>
      <c r="C147" s="1" t="s">
        <v>57</v>
      </c>
      <c r="D147" s="1" t="s">
        <v>8</v>
      </c>
      <c r="F147" s="1" t="s">
        <v>118</v>
      </c>
      <c r="G147" s="1" t="s">
        <v>11</v>
      </c>
    </row>
    <row r="148" spans="1:7" x14ac:dyDescent="0.25">
      <c r="A148" s="1">
        <v>701</v>
      </c>
      <c r="B148" s="1" t="s">
        <v>151</v>
      </c>
      <c r="C148" s="1" t="s">
        <v>57</v>
      </c>
      <c r="D148" s="1" t="s">
        <v>8</v>
      </c>
      <c r="F148" s="1" t="s">
        <v>152</v>
      </c>
      <c r="G148" s="1" t="s">
        <v>12</v>
      </c>
    </row>
    <row r="149" spans="1:7" x14ac:dyDescent="0.25">
      <c r="A149" s="1" t="s">
        <v>4</v>
      </c>
      <c r="B149" s="1" t="s">
        <v>58</v>
      </c>
      <c r="C149" s="1" t="str">
        <f>B149</f>
        <v>Fljótsdalshreppur</v>
      </c>
      <c r="D149" s="1" t="s">
        <v>8</v>
      </c>
      <c r="F149" s="1" t="s">
        <v>78</v>
      </c>
      <c r="G149" s="1" t="s">
        <v>15</v>
      </c>
    </row>
    <row r="150" spans="1:7" x14ac:dyDescent="0.25">
      <c r="A150" s="1">
        <v>710</v>
      </c>
      <c r="B150" s="1" t="s">
        <v>153</v>
      </c>
      <c r="C150" s="1" t="s">
        <v>146</v>
      </c>
      <c r="D150" s="1" t="s">
        <v>8</v>
      </c>
      <c r="F150" s="4" t="s">
        <v>141</v>
      </c>
      <c r="G150" s="1" t="s">
        <v>10</v>
      </c>
    </row>
    <row r="151" spans="1:7" x14ac:dyDescent="0.25">
      <c r="A151" s="1">
        <v>711</v>
      </c>
      <c r="B151" s="1" t="s">
        <v>153</v>
      </c>
      <c r="C151" s="1" t="s">
        <v>146</v>
      </c>
      <c r="D151" s="1" t="s">
        <v>8</v>
      </c>
      <c r="F151" s="4" t="s">
        <v>141</v>
      </c>
      <c r="G151" s="1" t="s">
        <v>10</v>
      </c>
    </row>
    <row r="152" spans="1:7" x14ac:dyDescent="0.25">
      <c r="A152" s="1">
        <v>715</v>
      </c>
      <c r="B152" s="1" t="s">
        <v>154</v>
      </c>
      <c r="C152" s="1" t="s">
        <v>186</v>
      </c>
      <c r="D152" s="1" t="s">
        <v>8</v>
      </c>
      <c r="F152" s="1" t="s">
        <v>87</v>
      </c>
      <c r="G152" s="1" t="s">
        <v>15</v>
      </c>
    </row>
    <row r="153" spans="1:7" x14ac:dyDescent="0.25">
      <c r="A153" s="1">
        <v>720</v>
      </c>
      <c r="B153" s="1" t="s">
        <v>155</v>
      </c>
      <c r="C153" s="1" t="s">
        <v>39</v>
      </c>
      <c r="D153" s="1" t="s">
        <v>8</v>
      </c>
      <c r="F153" s="1" t="s">
        <v>87</v>
      </c>
      <c r="G153" s="1" t="s">
        <v>15</v>
      </c>
    </row>
    <row r="154" spans="1:7" x14ac:dyDescent="0.25">
      <c r="A154" s="1">
        <v>721</v>
      </c>
      <c r="B154" s="1" t="s">
        <v>155</v>
      </c>
      <c r="C154" s="1" t="s">
        <v>39</v>
      </c>
      <c r="D154" s="1" t="s">
        <v>8</v>
      </c>
      <c r="F154" s="1" t="s">
        <v>87</v>
      </c>
      <c r="G154" s="1" t="s">
        <v>15</v>
      </c>
    </row>
    <row r="155" spans="1:7" x14ac:dyDescent="0.25">
      <c r="A155" s="1">
        <v>730</v>
      </c>
      <c r="B155" s="1" t="s">
        <v>156</v>
      </c>
      <c r="C155" s="1" t="s">
        <v>186</v>
      </c>
      <c r="D155" s="1" t="s">
        <v>8</v>
      </c>
      <c r="F155" s="1" t="s">
        <v>87</v>
      </c>
      <c r="G155" s="1" t="s">
        <v>15</v>
      </c>
    </row>
    <row r="156" spans="1:7" x14ac:dyDescent="0.25">
      <c r="A156" s="1">
        <v>731</v>
      </c>
      <c r="B156" s="1" t="s">
        <v>156</v>
      </c>
      <c r="C156" s="1" t="s">
        <v>186</v>
      </c>
      <c r="D156" s="1" t="s">
        <v>8</v>
      </c>
      <c r="F156" s="1" t="s">
        <v>87</v>
      </c>
      <c r="G156" s="1" t="s">
        <v>15</v>
      </c>
    </row>
    <row r="157" spans="1:7" x14ac:dyDescent="0.25">
      <c r="A157" s="1">
        <v>735</v>
      </c>
      <c r="B157" s="1" t="s">
        <v>157</v>
      </c>
      <c r="C157" s="1" t="s">
        <v>186</v>
      </c>
      <c r="D157" s="1" t="s">
        <v>8</v>
      </c>
      <c r="F157" s="1" t="s">
        <v>106</v>
      </c>
      <c r="G157" s="1" t="s">
        <v>14</v>
      </c>
    </row>
    <row r="158" spans="1:7" x14ac:dyDescent="0.25">
      <c r="A158" s="1">
        <v>736</v>
      </c>
      <c r="B158" s="1" t="s">
        <v>157</v>
      </c>
      <c r="C158" s="1" t="s">
        <v>186</v>
      </c>
      <c r="D158" s="1" t="s">
        <v>8</v>
      </c>
      <c r="F158" s="1" t="s">
        <v>106</v>
      </c>
      <c r="G158" s="1" t="s">
        <v>14</v>
      </c>
    </row>
    <row r="159" spans="1:7" x14ac:dyDescent="0.25">
      <c r="A159" s="1">
        <v>740</v>
      </c>
      <c r="B159" s="1" t="s">
        <v>158</v>
      </c>
      <c r="C159" s="1" t="s">
        <v>186</v>
      </c>
      <c r="D159" s="1" t="s">
        <v>8</v>
      </c>
      <c r="F159" s="1" t="s">
        <v>106</v>
      </c>
      <c r="G159" s="1" t="s">
        <v>14</v>
      </c>
    </row>
    <row r="160" spans="1:7" x14ac:dyDescent="0.25">
      <c r="A160" s="1">
        <v>741</v>
      </c>
      <c r="B160" s="1" t="s">
        <v>158</v>
      </c>
      <c r="C160" s="1" t="s">
        <v>186</v>
      </c>
      <c r="D160" s="1" t="s">
        <v>8</v>
      </c>
      <c r="F160" s="1" t="s">
        <v>106</v>
      </c>
      <c r="G160" s="1" t="s">
        <v>14</v>
      </c>
    </row>
    <row r="161" spans="1:7" x14ac:dyDescent="0.25">
      <c r="A161" s="1">
        <v>750</v>
      </c>
      <c r="B161" s="1" t="s">
        <v>159</v>
      </c>
      <c r="C161" s="1" t="s">
        <v>186</v>
      </c>
      <c r="D161" s="1" t="s">
        <v>8</v>
      </c>
      <c r="F161" s="1" t="s">
        <v>106</v>
      </c>
      <c r="G161" s="1" t="s">
        <v>14</v>
      </c>
    </row>
    <row r="162" spans="1:7" x14ac:dyDescent="0.25">
      <c r="A162" s="1">
        <v>751</v>
      </c>
      <c r="B162" s="1" t="s">
        <v>159</v>
      </c>
      <c r="C162" s="1" t="s">
        <v>186</v>
      </c>
      <c r="D162" s="1" t="s">
        <v>8</v>
      </c>
      <c r="F162" s="1" t="s">
        <v>106</v>
      </c>
      <c r="G162" s="1" t="s">
        <v>14</v>
      </c>
    </row>
    <row r="163" spans="1:7" x14ac:dyDescent="0.25">
      <c r="A163" s="1">
        <v>755</v>
      </c>
      <c r="B163" s="1" t="s">
        <v>160</v>
      </c>
      <c r="C163" s="1" t="s">
        <v>186</v>
      </c>
      <c r="D163" s="1" t="s">
        <v>8</v>
      </c>
      <c r="F163" s="1" t="s">
        <v>81</v>
      </c>
      <c r="G163" s="1" t="s">
        <v>15</v>
      </c>
    </row>
    <row r="164" spans="1:7" x14ac:dyDescent="0.25">
      <c r="A164" s="1">
        <v>756</v>
      </c>
      <c r="B164" s="1" t="s">
        <v>160</v>
      </c>
      <c r="C164" s="1" t="s">
        <v>186</v>
      </c>
      <c r="D164" s="1" t="s">
        <v>8</v>
      </c>
      <c r="F164" s="1" t="s">
        <v>81</v>
      </c>
      <c r="G164" s="1" t="s">
        <v>15</v>
      </c>
    </row>
    <row r="165" spans="1:7" x14ac:dyDescent="0.25">
      <c r="A165" s="1">
        <v>760</v>
      </c>
      <c r="B165" s="1" t="s">
        <v>161</v>
      </c>
      <c r="C165" s="1" t="s">
        <v>40</v>
      </c>
      <c r="D165" s="1" t="s">
        <v>8</v>
      </c>
      <c r="F165" s="1" t="s">
        <v>95</v>
      </c>
      <c r="G165" s="1" t="s">
        <v>14</v>
      </c>
    </row>
    <row r="166" spans="1:7" x14ac:dyDescent="0.25">
      <c r="A166" s="1">
        <v>761</v>
      </c>
      <c r="B166" s="1" t="s">
        <v>161</v>
      </c>
      <c r="C166" s="1" t="s">
        <v>40</v>
      </c>
      <c r="D166" s="1" t="s">
        <v>8</v>
      </c>
      <c r="F166" s="1" t="s">
        <v>95</v>
      </c>
      <c r="G166" s="1" t="s">
        <v>14</v>
      </c>
    </row>
    <row r="167" spans="1:7" x14ac:dyDescent="0.25">
      <c r="A167" s="1">
        <v>765</v>
      </c>
      <c r="B167" s="1" t="s">
        <v>162</v>
      </c>
      <c r="C167" s="1" t="s">
        <v>45</v>
      </c>
      <c r="D167" s="1" t="s">
        <v>8</v>
      </c>
      <c r="F167" s="1" t="s">
        <v>145</v>
      </c>
      <c r="G167" s="1" t="s">
        <v>10</v>
      </c>
    </row>
    <row r="168" spans="1:7" x14ac:dyDescent="0.25">
      <c r="A168" s="1">
        <v>766</v>
      </c>
      <c r="B168" s="1" t="s">
        <v>162</v>
      </c>
      <c r="C168" s="1" t="s">
        <v>45</v>
      </c>
      <c r="D168" s="1" t="s">
        <v>8</v>
      </c>
      <c r="F168" s="1" t="s">
        <v>145</v>
      </c>
      <c r="G168" s="1" t="s">
        <v>10</v>
      </c>
    </row>
    <row r="169" spans="1:7" x14ac:dyDescent="0.25">
      <c r="A169" s="1">
        <v>780</v>
      </c>
      <c r="B169" s="1" t="s">
        <v>163</v>
      </c>
      <c r="C169" s="4" t="s">
        <v>164</v>
      </c>
      <c r="D169" s="1" t="s">
        <v>12</v>
      </c>
      <c r="F169" s="1" t="s">
        <v>129</v>
      </c>
      <c r="G169" s="1" t="s">
        <v>10</v>
      </c>
    </row>
    <row r="170" spans="1:7" x14ac:dyDescent="0.25">
      <c r="A170" s="1">
        <v>781</v>
      </c>
      <c r="B170" s="1" t="s">
        <v>163</v>
      </c>
      <c r="C170" s="4" t="s">
        <v>164</v>
      </c>
      <c r="D170" s="1" t="s">
        <v>12</v>
      </c>
      <c r="F170" s="4" t="s">
        <v>165</v>
      </c>
      <c r="G170" s="1" t="s">
        <v>12</v>
      </c>
    </row>
    <row r="171" spans="1:7" x14ac:dyDescent="0.25">
      <c r="A171" s="1">
        <v>785</v>
      </c>
      <c r="B171" s="1" t="s">
        <v>166</v>
      </c>
      <c r="C171" s="4" t="s">
        <v>164</v>
      </c>
      <c r="D171" s="1" t="s">
        <v>12</v>
      </c>
      <c r="F171" s="4" t="s">
        <v>165</v>
      </c>
      <c r="G171" s="1" t="s">
        <v>12</v>
      </c>
    </row>
    <row r="172" spans="1:7" x14ac:dyDescent="0.25">
      <c r="A172" s="1">
        <v>800</v>
      </c>
      <c r="B172" s="1" t="s">
        <v>167</v>
      </c>
      <c r="C172" s="4" t="s">
        <v>165</v>
      </c>
      <c r="D172" s="1" t="s">
        <v>12</v>
      </c>
      <c r="F172" s="4" t="s">
        <v>165</v>
      </c>
      <c r="G172" s="1" t="s">
        <v>12</v>
      </c>
    </row>
    <row r="173" spans="1:7" x14ac:dyDescent="0.25">
      <c r="A173" s="1">
        <v>801</v>
      </c>
      <c r="B173" s="1" t="s">
        <v>167</v>
      </c>
      <c r="C173" s="4" t="s">
        <v>165</v>
      </c>
      <c r="D173" s="1" t="s">
        <v>12</v>
      </c>
      <c r="F173" s="4" t="s">
        <v>165</v>
      </c>
      <c r="G173" s="1" t="s">
        <v>12</v>
      </c>
    </row>
    <row r="174" spans="1:7" x14ac:dyDescent="0.25">
      <c r="A174" s="1" t="s">
        <v>3</v>
      </c>
      <c r="B174" s="1" t="s">
        <v>167</v>
      </c>
      <c r="C174" s="4" t="s">
        <v>35</v>
      </c>
      <c r="D174" s="1" t="s">
        <v>12</v>
      </c>
      <c r="F174" s="4" t="s">
        <v>165</v>
      </c>
      <c r="G174" s="1" t="s">
        <v>12</v>
      </c>
    </row>
    <row r="175" spans="1:7" x14ac:dyDescent="0.25">
      <c r="A175" s="1" t="s">
        <v>20</v>
      </c>
      <c r="B175" s="1" t="s">
        <v>167</v>
      </c>
      <c r="C175" s="1" t="s">
        <v>59</v>
      </c>
      <c r="D175" s="1" t="s">
        <v>12</v>
      </c>
      <c r="F175" s="1" t="s">
        <v>65</v>
      </c>
      <c r="G175" s="1" t="s">
        <v>13</v>
      </c>
    </row>
    <row r="176" spans="1:7" x14ac:dyDescent="0.25">
      <c r="A176" s="1" t="s">
        <v>5</v>
      </c>
      <c r="B176" s="1" t="s">
        <v>167</v>
      </c>
      <c r="C176" s="1" t="s">
        <v>67</v>
      </c>
      <c r="D176" s="1" t="s">
        <v>12</v>
      </c>
      <c r="F176" s="4" t="s">
        <v>164</v>
      </c>
      <c r="G176" s="1" t="s">
        <v>12</v>
      </c>
    </row>
    <row r="177" spans="1:7" x14ac:dyDescent="0.25">
      <c r="A177" s="1" t="s">
        <v>6</v>
      </c>
      <c r="B177" s="1" t="s">
        <v>167</v>
      </c>
      <c r="C177" s="1" t="s">
        <v>152</v>
      </c>
      <c r="D177" s="1" t="s">
        <v>12</v>
      </c>
      <c r="F177" s="4" t="s">
        <v>164</v>
      </c>
      <c r="G177" s="1" t="s">
        <v>12</v>
      </c>
    </row>
    <row r="178" spans="1:7" x14ac:dyDescent="0.25">
      <c r="A178" s="1">
        <v>802</v>
      </c>
      <c r="B178" s="1" t="s">
        <v>167</v>
      </c>
      <c r="C178" s="4" t="s">
        <v>165</v>
      </c>
      <c r="D178" s="1" t="s">
        <v>12</v>
      </c>
      <c r="F178" s="4" t="s">
        <v>164</v>
      </c>
      <c r="G178" s="1" t="s">
        <v>12</v>
      </c>
    </row>
    <row r="179" spans="1:7" x14ac:dyDescent="0.25">
      <c r="A179" s="1">
        <v>810</v>
      </c>
      <c r="B179" s="1" t="s">
        <v>168</v>
      </c>
      <c r="C179" s="4" t="s">
        <v>82</v>
      </c>
      <c r="D179" s="1" t="s">
        <v>12</v>
      </c>
      <c r="F179" s="1" t="s">
        <v>120</v>
      </c>
      <c r="G179" s="1" t="s">
        <v>11</v>
      </c>
    </row>
    <row r="180" spans="1:7" x14ac:dyDescent="0.25">
      <c r="A180" s="1">
        <v>815</v>
      </c>
      <c r="B180" s="1" t="s">
        <v>169</v>
      </c>
      <c r="C180" s="4" t="s">
        <v>170</v>
      </c>
      <c r="D180" s="1" t="s">
        <v>12</v>
      </c>
      <c r="F180" s="1" t="s">
        <v>120</v>
      </c>
      <c r="G180" s="1" t="s">
        <v>11</v>
      </c>
    </row>
    <row r="181" spans="1:7" x14ac:dyDescent="0.25">
      <c r="A181" s="1">
        <v>816</v>
      </c>
      <c r="B181" s="1" t="s">
        <v>171</v>
      </c>
      <c r="C181" s="4" t="s">
        <v>170</v>
      </c>
      <c r="D181" s="1" t="s">
        <v>12</v>
      </c>
      <c r="F181" s="1" t="s">
        <v>120</v>
      </c>
      <c r="G181" s="1" t="s">
        <v>11</v>
      </c>
    </row>
    <row r="182" spans="1:7" x14ac:dyDescent="0.25">
      <c r="A182" s="1">
        <v>820</v>
      </c>
      <c r="B182" s="1" t="s">
        <v>172</v>
      </c>
      <c r="C182" s="4" t="s">
        <v>165</v>
      </c>
      <c r="D182" s="1" t="s">
        <v>12</v>
      </c>
      <c r="F182" s="1" t="s">
        <v>120</v>
      </c>
      <c r="G182" s="1" t="s">
        <v>11</v>
      </c>
    </row>
    <row r="183" spans="1:7" x14ac:dyDescent="0.25">
      <c r="A183" s="1">
        <v>825</v>
      </c>
      <c r="B183" s="1" t="s">
        <v>173</v>
      </c>
      <c r="C183" s="4" t="s">
        <v>165</v>
      </c>
      <c r="D183" s="1" t="s">
        <v>12</v>
      </c>
      <c r="F183" s="1" t="s">
        <v>120</v>
      </c>
      <c r="G183" s="1" t="s">
        <v>11</v>
      </c>
    </row>
    <row r="184" spans="1:7" x14ac:dyDescent="0.25">
      <c r="A184" s="1">
        <v>840</v>
      </c>
      <c r="B184" s="1" t="s">
        <v>174</v>
      </c>
      <c r="C184" s="4" t="s">
        <v>35</v>
      </c>
      <c r="D184" s="1" t="s">
        <v>12</v>
      </c>
      <c r="F184" s="1" t="s">
        <v>117</v>
      </c>
      <c r="G184" s="1" t="s">
        <v>11</v>
      </c>
    </row>
    <row r="185" spans="1:7" x14ac:dyDescent="0.25">
      <c r="A185" s="1">
        <v>845</v>
      </c>
      <c r="B185" s="1" t="s">
        <v>175</v>
      </c>
      <c r="C185" s="4" t="s">
        <v>75</v>
      </c>
      <c r="D185" s="1" t="s">
        <v>12</v>
      </c>
      <c r="F185" s="1" t="s">
        <v>47</v>
      </c>
      <c r="G185" s="1" t="s">
        <v>13</v>
      </c>
    </row>
    <row r="186" spans="1:7" x14ac:dyDescent="0.25">
      <c r="A186" s="1">
        <v>846</v>
      </c>
      <c r="B186" s="1" t="s">
        <v>175</v>
      </c>
      <c r="C186" s="4" t="s">
        <v>75</v>
      </c>
      <c r="D186" s="1" t="s">
        <v>12</v>
      </c>
      <c r="F186" s="1" t="s">
        <v>47</v>
      </c>
      <c r="G186" s="1" t="s">
        <v>13</v>
      </c>
    </row>
    <row r="187" spans="1:7" x14ac:dyDescent="0.25">
      <c r="A187" s="1">
        <v>850</v>
      </c>
      <c r="B187" s="1" t="s">
        <v>176</v>
      </c>
      <c r="C187" s="4" t="s">
        <v>115</v>
      </c>
      <c r="D187" s="1" t="s">
        <v>12</v>
      </c>
      <c r="F187" s="4" t="s">
        <v>170</v>
      </c>
      <c r="G187" s="1" t="s">
        <v>12</v>
      </c>
    </row>
    <row r="188" spans="1:7" x14ac:dyDescent="0.25">
      <c r="A188" s="1">
        <v>851</v>
      </c>
      <c r="B188" s="1" t="s">
        <v>176</v>
      </c>
      <c r="C188" s="4" t="s">
        <v>115</v>
      </c>
      <c r="D188" s="1" t="s">
        <v>12</v>
      </c>
      <c r="F188" s="4" t="s">
        <v>170</v>
      </c>
      <c r="G188" s="1" t="s">
        <v>12</v>
      </c>
    </row>
    <row r="189" spans="1:7" x14ac:dyDescent="0.25">
      <c r="A189" s="1" t="s">
        <v>18</v>
      </c>
      <c r="B189" s="1" t="s">
        <v>176</v>
      </c>
      <c r="C189" s="4" t="s">
        <v>34</v>
      </c>
      <c r="D189" s="1" t="s">
        <v>12</v>
      </c>
      <c r="F189" s="1" t="s">
        <v>102</v>
      </c>
      <c r="G189" s="1" t="s">
        <v>14</v>
      </c>
    </row>
    <row r="190" spans="1:7" x14ac:dyDescent="0.25">
      <c r="A190" s="1">
        <v>860</v>
      </c>
      <c r="B190" s="1" t="s">
        <v>177</v>
      </c>
      <c r="C190" s="4" t="s">
        <v>113</v>
      </c>
      <c r="D190" s="1" t="s">
        <v>12</v>
      </c>
      <c r="F190" s="1" t="s">
        <v>136</v>
      </c>
      <c r="G190" s="1" t="s">
        <v>10</v>
      </c>
    </row>
    <row r="191" spans="1:7" x14ac:dyDescent="0.25">
      <c r="A191" s="1">
        <v>861</v>
      </c>
      <c r="B191" s="1" t="s">
        <v>177</v>
      </c>
      <c r="C191" s="4" t="s">
        <v>113</v>
      </c>
      <c r="D191" s="1" t="s">
        <v>12</v>
      </c>
      <c r="F191" s="4" t="s">
        <v>178</v>
      </c>
      <c r="G191" s="1" t="s">
        <v>12</v>
      </c>
    </row>
    <row r="192" spans="1:7" x14ac:dyDescent="0.25">
      <c r="A192" s="1">
        <v>870</v>
      </c>
      <c r="B192" s="1" t="s">
        <v>179</v>
      </c>
      <c r="C192" s="4" t="s">
        <v>105</v>
      </c>
      <c r="D192" s="1" t="s">
        <v>12</v>
      </c>
      <c r="F192" s="4" t="s">
        <v>178</v>
      </c>
      <c r="G192" s="1" t="s">
        <v>12</v>
      </c>
    </row>
    <row r="193" spans="1:7" x14ac:dyDescent="0.25">
      <c r="A193" s="1">
        <v>871</v>
      </c>
      <c r="B193" s="1" t="s">
        <v>179</v>
      </c>
      <c r="C193" s="4" t="s">
        <v>105</v>
      </c>
      <c r="D193" s="1" t="s">
        <v>12</v>
      </c>
      <c r="F193" s="1" t="s">
        <v>100</v>
      </c>
      <c r="G193" s="1" t="s">
        <v>14</v>
      </c>
    </row>
    <row r="194" spans="1:7" x14ac:dyDescent="0.25">
      <c r="A194" s="1">
        <v>880</v>
      </c>
      <c r="B194" s="1" t="s">
        <v>180</v>
      </c>
      <c r="C194" s="4" t="s">
        <v>148</v>
      </c>
      <c r="D194" s="1" t="s">
        <v>12</v>
      </c>
      <c r="F194" s="1" t="s">
        <v>100</v>
      </c>
      <c r="G194" s="1" t="s">
        <v>14</v>
      </c>
    </row>
    <row r="195" spans="1:7" x14ac:dyDescent="0.25">
      <c r="A195" s="1">
        <v>881</v>
      </c>
      <c r="B195" s="1" t="s">
        <v>180</v>
      </c>
      <c r="C195" s="4" t="s">
        <v>148</v>
      </c>
      <c r="D195" s="1" t="s">
        <v>12</v>
      </c>
      <c r="F195" s="1" t="s">
        <v>100</v>
      </c>
      <c r="G195" s="1" t="s">
        <v>14</v>
      </c>
    </row>
    <row r="196" spans="1:7" x14ac:dyDescent="0.25">
      <c r="A196" s="1">
        <v>900</v>
      </c>
      <c r="B196" s="1" t="s">
        <v>178</v>
      </c>
      <c r="C196" s="4" t="str">
        <f>B196</f>
        <v>Vestmannaeyjar</v>
      </c>
      <c r="D196" s="1" t="s">
        <v>12</v>
      </c>
      <c r="F196" s="1" t="s">
        <v>100</v>
      </c>
      <c r="G196" s="1" t="s">
        <v>14</v>
      </c>
    </row>
    <row r="197" spans="1:7" x14ac:dyDescent="0.25">
      <c r="A197" s="1">
        <v>902</v>
      </c>
      <c r="B197" s="1" t="s">
        <v>178</v>
      </c>
      <c r="C197" s="4" t="str">
        <f>B197</f>
        <v>Vestmannaeyjar</v>
      </c>
      <c r="D197" s="1" t="s">
        <v>12</v>
      </c>
      <c r="F197" s="1" t="s">
        <v>150</v>
      </c>
      <c r="G197" s="1" t="s">
        <v>8</v>
      </c>
    </row>
    <row r="198" spans="1:7" x14ac:dyDescent="0.25">
      <c r="A198" s="1" t="s">
        <v>48</v>
      </c>
      <c r="B198" s="1" t="s">
        <v>48</v>
      </c>
      <c r="C198" s="1" t="s">
        <v>48</v>
      </c>
      <c r="D198" s="1" t="s">
        <v>48</v>
      </c>
      <c r="F198" s="4" t="s">
        <v>138</v>
      </c>
      <c r="G198" s="1" t="s">
        <v>10</v>
      </c>
    </row>
    <row r="199" spans="1:7" x14ac:dyDescent="0.25">
      <c r="A199" s="1" t="s">
        <v>112</v>
      </c>
      <c r="B199" s="1" t="s">
        <v>112</v>
      </c>
      <c r="C199" s="1" t="s">
        <v>112</v>
      </c>
      <c r="D199" s="1" t="s">
        <v>112</v>
      </c>
      <c r="F199" s="4" t="s">
        <v>138</v>
      </c>
      <c r="G199" s="1" t="s">
        <v>10</v>
      </c>
    </row>
    <row r="200" spans="1:7" ht="15.75" x14ac:dyDescent="0.25">
      <c r="D200" s="6"/>
      <c r="G200" s="6"/>
    </row>
    <row r="201" spans="1:7" ht="15.75" x14ac:dyDescent="0.25">
      <c r="D201" s="6"/>
      <c r="G201" s="6"/>
    </row>
    <row r="202" spans="1:7" ht="15.75" x14ac:dyDescent="0.25">
      <c r="D202" s="6"/>
      <c r="G202" s="6"/>
    </row>
    <row r="203" spans="1:7" ht="15.75" x14ac:dyDescent="0.25">
      <c r="D203" s="6"/>
      <c r="G203" s="6"/>
    </row>
    <row r="204" spans="1:7" ht="15.75" x14ac:dyDescent="0.25">
      <c r="D204" s="6"/>
      <c r="G204" s="6"/>
    </row>
    <row r="205" spans="1:7" ht="15.75" x14ac:dyDescent="0.25">
      <c r="D205" s="6"/>
      <c r="G205" s="6"/>
    </row>
    <row r="206" spans="1:7" ht="15.75" x14ac:dyDescent="0.25">
      <c r="D206" s="6"/>
      <c r="G206" s="6"/>
    </row>
    <row r="207" spans="1:7" ht="15.75" x14ac:dyDescent="0.25">
      <c r="D207" s="6"/>
      <c r="G207" s="6"/>
    </row>
  </sheetData>
  <sortState xmlns:xlrd2="http://schemas.microsoft.com/office/spreadsheetml/2017/richdata2" ref="F2:G199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04"/>
  <sheetViews>
    <sheetView showGridLines="0" workbookViewId="0">
      <selection activeCell="A7" sqref="A7"/>
    </sheetView>
  </sheetViews>
  <sheetFormatPr defaultRowHeight="15" x14ac:dyDescent="0.25"/>
  <cols>
    <col min="1" max="1" width="30" bestFit="1" customWidth="1"/>
    <col min="2" max="2" width="18.5703125" style="25" bestFit="1" customWidth="1"/>
    <col min="3" max="3" width="10.140625" style="25" bestFit="1" customWidth="1"/>
    <col min="4" max="4" width="11.140625" style="25" bestFit="1" customWidth="1"/>
    <col min="5" max="5" width="12.140625" bestFit="1" customWidth="1"/>
    <col min="6" max="6" width="11" customWidth="1"/>
    <col min="7" max="7" width="13.5703125" customWidth="1"/>
    <col min="8" max="8" width="12" customWidth="1"/>
    <col min="9" max="9" width="12.140625" bestFit="1" customWidth="1"/>
    <col min="10" max="10" width="16.85546875" customWidth="1"/>
  </cols>
  <sheetData>
    <row r="2" spans="1:10" ht="25.5" x14ac:dyDescent="0.35">
      <c r="A2" s="30" t="s">
        <v>260</v>
      </c>
      <c r="B2" s="30"/>
      <c r="C2" s="30"/>
      <c r="D2" s="30"/>
      <c r="E2" s="30"/>
      <c r="F2" s="30"/>
      <c r="G2" s="30"/>
      <c r="H2" s="30"/>
      <c r="I2" s="30"/>
      <c r="J2" s="30"/>
    </row>
    <row r="4" spans="1:10" hidden="1" x14ac:dyDescent="0.25">
      <c r="A4" s="2" t="s">
        <v>0</v>
      </c>
      <c r="B4" s="25">
        <v>1</v>
      </c>
    </row>
    <row r="6" spans="1:10" hidden="1" x14ac:dyDescent="0.25">
      <c r="A6" s="2" t="s">
        <v>17</v>
      </c>
      <c r="B6" s="25" t="s">
        <v>16</v>
      </c>
    </row>
    <row r="7" spans="1:10" ht="60" x14ac:dyDescent="0.25">
      <c r="A7" s="13" t="s">
        <v>266</v>
      </c>
      <c r="B7" s="33" t="s">
        <v>249</v>
      </c>
      <c r="C7" s="33" t="s">
        <v>250</v>
      </c>
      <c r="D7" s="33" t="s">
        <v>251</v>
      </c>
      <c r="E7" s="21" t="s">
        <v>270</v>
      </c>
      <c r="F7" s="21" t="s">
        <v>252</v>
      </c>
      <c r="G7" s="21" t="s">
        <v>253</v>
      </c>
      <c r="H7" s="21" t="s">
        <v>254</v>
      </c>
      <c r="I7" s="21" t="s">
        <v>255</v>
      </c>
      <c r="J7" s="21" t="s">
        <v>256</v>
      </c>
    </row>
    <row r="8" spans="1:10" x14ac:dyDescent="0.25">
      <c r="A8" s="14" t="s">
        <v>9</v>
      </c>
      <c r="B8" s="15">
        <v>8737.7447995085513</v>
      </c>
      <c r="C8" s="15">
        <v>5573.0532827064662</v>
      </c>
      <c r="D8" s="15">
        <v>14310.798082215017</v>
      </c>
      <c r="E8" s="16">
        <v>222484</v>
      </c>
      <c r="F8" s="17">
        <f>E8/$E$17</f>
        <v>0.63849619744583153</v>
      </c>
      <c r="G8" s="17">
        <f>D8/$D$17</f>
        <v>0.70002651858454967</v>
      </c>
      <c r="H8" s="17">
        <f>D8/E8</f>
        <v>6.4322819089080635E-2</v>
      </c>
      <c r="I8" s="16">
        <v>149094</v>
      </c>
      <c r="J8" s="17">
        <f>D8/I8</f>
        <v>9.5985070373153958E-2</v>
      </c>
    </row>
    <row r="9" spans="1:10" x14ac:dyDescent="0.25">
      <c r="A9" s="14" t="s">
        <v>15</v>
      </c>
      <c r="B9" s="15">
        <v>357.15423586799756</v>
      </c>
      <c r="C9" s="15">
        <v>206.96203264870482</v>
      </c>
      <c r="D9" s="15">
        <v>564.11626851670235</v>
      </c>
      <c r="E9" s="16">
        <v>16257</v>
      </c>
      <c r="F9" s="17">
        <f t="shared" ref="F9:F16" si="0">E9/$E$17</f>
        <v>4.6655187257856223E-2</v>
      </c>
      <c r="G9" s="17">
        <f t="shared" ref="G9:G16" si="1">D9/$D$17</f>
        <v>2.7594292453711453E-2</v>
      </c>
      <c r="H9" s="17">
        <f t="shared" ref="H9:H17" si="2">D9/E9</f>
        <v>3.4699899644258E-2</v>
      </c>
      <c r="I9" s="16">
        <v>10540</v>
      </c>
      <c r="J9" s="17">
        <f t="shared" ref="J9:J17" si="3">D9/I9</f>
        <v>5.3521467601205158E-2</v>
      </c>
    </row>
    <row r="10" spans="1:10" x14ac:dyDescent="0.25">
      <c r="A10" s="14" t="s">
        <v>14</v>
      </c>
      <c r="B10" s="15">
        <v>253.82730558472284</v>
      </c>
      <c r="C10" s="15">
        <v>184.76438025154329</v>
      </c>
      <c r="D10" s="15">
        <v>438.59168583626615</v>
      </c>
      <c r="E10" s="16">
        <v>6994</v>
      </c>
      <c r="F10" s="17">
        <f t="shared" si="0"/>
        <v>2.007174630506529E-2</v>
      </c>
      <c r="G10" s="17">
        <f t="shared" si="1"/>
        <v>2.1454136181101695E-2</v>
      </c>
      <c r="H10" s="17">
        <f t="shared" si="2"/>
        <v>6.2709706296291981E-2</v>
      </c>
      <c r="I10" s="16">
        <v>4612</v>
      </c>
      <c r="J10" s="17">
        <f t="shared" si="3"/>
        <v>9.5097937085053375E-2</v>
      </c>
    </row>
    <row r="11" spans="1:10" x14ac:dyDescent="0.25">
      <c r="A11" s="14" t="s">
        <v>11</v>
      </c>
      <c r="B11" s="15">
        <v>309.40188149195166</v>
      </c>
      <c r="C11" s="15">
        <v>167.91053533721805</v>
      </c>
      <c r="D11" s="15">
        <v>477.31241682916971</v>
      </c>
      <c r="E11" s="16">
        <v>7195</v>
      </c>
      <c r="F11" s="17">
        <f t="shared" si="0"/>
        <v>2.0648586597790213E-2</v>
      </c>
      <c r="G11" s="17">
        <f t="shared" si="1"/>
        <v>2.3348198158518386E-2</v>
      </c>
      <c r="H11" s="17">
        <f t="shared" si="2"/>
        <v>6.6339460295923511E-2</v>
      </c>
      <c r="I11" s="16">
        <v>4525</v>
      </c>
      <c r="J11" s="17">
        <f t="shared" si="3"/>
        <v>0.10548340703407065</v>
      </c>
    </row>
    <row r="12" spans="1:10" x14ac:dyDescent="0.25">
      <c r="A12" s="14" t="s">
        <v>10</v>
      </c>
      <c r="B12" s="15">
        <v>1052.7844135537582</v>
      </c>
      <c r="C12" s="15">
        <v>604.46536998159036</v>
      </c>
      <c r="D12" s="15">
        <v>1657.2497835353486</v>
      </c>
      <c r="E12" s="16">
        <v>30453</v>
      </c>
      <c r="F12" s="17">
        <f t="shared" si="0"/>
        <v>8.7395609126130008E-2</v>
      </c>
      <c r="G12" s="17">
        <f t="shared" si="1"/>
        <v>8.1065974778513974E-2</v>
      </c>
      <c r="H12" s="17">
        <f t="shared" si="2"/>
        <v>5.4419918679123519E-2</v>
      </c>
      <c r="I12" s="16">
        <v>19837</v>
      </c>
      <c r="J12" s="17">
        <f t="shared" si="3"/>
        <v>8.3543367622894021E-2</v>
      </c>
    </row>
    <row r="13" spans="1:10" x14ac:dyDescent="0.25">
      <c r="A13" s="14" t="s">
        <v>8</v>
      </c>
      <c r="B13" s="15">
        <v>322.89800946748966</v>
      </c>
      <c r="C13" s="15">
        <v>196.27954733744875</v>
      </c>
      <c r="D13" s="15">
        <v>519.17755680493838</v>
      </c>
      <c r="E13" s="16">
        <v>10485</v>
      </c>
      <c r="F13" s="17">
        <f t="shared" si="0"/>
        <v>3.0090400344382266E-2</v>
      </c>
      <c r="G13" s="17">
        <f t="shared" si="1"/>
        <v>2.5396071940184946E-2</v>
      </c>
      <c r="H13" s="17">
        <f t="shared" si="2"/>
        <v>4.9516219056264986E-2</v>
      </c>
      <c r="I13" s="16">
        <v>6717</v>
      </c>
      <c r="J13" s="17">
        <f t="shared" si="3"/>
        <v>7.7293070835929484E-2</v>
      </c>
    </row>
    <row r="14" spans="1:10" x14ac:dyDescent="0.25">
      <c r="A14" s="14" t="s">
        <v>12</v>
      </c>
      <c r="B14" s="15">
        <v>607.49018799400005</v>
      </c>
      <c r="C14" s="15">
        <v>472.48886414144312</v>
      </c>
      <c r="D14" s="15">
        <v>1079.9790521354432</v>
      </c>
      <c r="E14" s="16">
        <v>28812</v>
      </c>
      <c r="F14" s="17">
        <f t="shared" si="0"/>
        <v>8.2686181661644431E-2</v>
      </c>
      <c r="G14" s="17">
        <f t="shared" si="1"/>
        <v>5.2828219059995352E-2</v>
      </c>
      <c r="H14" s="17">
        <f t="shared" si="2"/>
        <v>3.7483654454235849E-2</v>
      </c>
      <c r="I14" s="16">
        <v>18952</v>
      </c>
      <c r="J14" s="17">
        <f t="shared" si="3"/>
        <v>5.6984964760207008E-2</v>
      </c>
    </row>
    <row r="15" spans="1:10" x14ac:dyDescent="0.25">
      <c r="A15" s="14" t="s">
        <v>13</v>
      </c>
      <c r="B15" s="15">
        <v>597.15413273524484</v>
      </c>
      <c r="C15" s="15">
        <v>733.73381693878719</v>
      </c>
      <c r="D15" s="15">
        <v>1330.8879496740319</v>
      </c>
      <c r="E15" s="16">
        <v>25770</v>
      </c>
      <c r="F15" s="17">
        <f t="shared" si="0"/>
        <v>7.3956091261300039E-2</v>
      </c>
      <c r="G15" s="17">
        <f t="shared" si="1"/>
        <v>6.5101670269128747E-2</v>
      </c>
      <c r="H15" s="17">
        <f t="shared" si="2"/>
        <v>5.1644856409547225E-2</v>
      </c>
      <c r="I15" s="16">
        <v>17783</v>
      </c>
      <c r="J15" s="17">
        <f t="shared" si="3"/>
        <v>7.484046278322172E-2</v>
      </c>
    </row>
    <row r="16" spans="1:10" x14ac:dyDescent="0.25">
      <c r="A16" s="14" t="s">
        <v>48</v>
      </c>
      <c r="B16" s="15">
        <v>27.42</v>
      </c>
      <c r="C16" s="15">
        <v>37.69</v>
      </c>
      <c r="D16" s="15">
        <v>65.11</v>
      </c>
      <c r="E16" s="16">
        <v>0</v>
      </c>
      <c r="F16" s="17">
        <f t="shared" si="0"/>
        <v>0</v>
      </c>
      <c r="G16" s="17">
        <f t="shared" si="1"/>
        <v>3.18491857429557E-3</v>
      </c>
      <c r="H16" s="17">
        <v>0</v>
      </c>
      <c r="I16" s="16">
        <v>0</v>
      </c>
      <c r="J16" s="17">
        <v>0</v>
      </c>
    </row>
    <row r="17" spans="1:10" x14ac:dyDescent="0.25">
      <c r="A17" s="14" t="s">
        <v>251</v>
      </c>
      <c r="B17" s="15">
        <v>12265.874966203715</v>
      </c>
      <c r="C17" s="15">
        <v>8177.3478293432008</v>
      </c>
      <c r="D17" s="15">
        <v>20443.222795546921</v>
      </c>
      <c r="E17" s="18">
        <f>SUM(E8:E16)</f>
        <v>348450</v>
      </c>
      <c r="F17" s="19">
        <f>SUM(F8:F16)</f>
        <v>1</v>
      </c>
      <c r="G17" s="19">
        <f>SUM(G8:G16)</f>
        <v>0.99999999999999978</v>
      </c>
      <c r="H17" s="20">
        <f t="shared" si="2"/>
        <v>5.8669027968279296E-2</v>
      </c>
      <c r="I17" s="18">
        <f>SUM(I8:I16)</f>
        <v>232060</v>
      </c>
      <c r="J17" s="20">
        <f t="shared" si="3"/>
        <v>8.8094556561005427E-2</v>
      </c>
    </row>
    <row r="21" spans="1:10" ht="25.5" x14ac:dyDescent="0.35">
      <c r="A21" s="30" t="s">
        <v>259</v>
      </c>
      <c r="B21" s="30"/>
      <c r="C21" s="30"/>
      <c r="D21" s="30"/>
      <c r="E21" s="30"/>
      <c r="F21" s="30"/>
      <c r="G21" s="30"/>
      <c r="H21" s="30"/>
      <c r="I21" s="30"/>
      <c r="J21" s="30"/>
    </row>
    <row r="23" spans="1:10" hidden="1" x14ac:dyDescent="0.25">
      <c r="A23" s="2" t="s">
        <v>0</v>
      </c>
      <c r="B23" s="25">
        <v>1</v>
      </c>
    </row>
    <row r="25" spans="1:10" hidden="1" x14ac:dyDescent="0.25">
      <c r="A25" s="2" t="s">
        <v>17</v>
      </c>
      <c r="B25" s="25" t="s">
        <v>16</v>
      </c>
    </row>
    <row r="26" spans="1:10" ht="60" x14ac:dyDescent="0.25">
      <c r="A26" s="22" t="s">
        <v>264</v>
      </c>
      <c r="B26" s="33" t="s">
        <v>249</v>
      </c>
      <c r="C26" s="33" t="s">
        <v>250</v>
      </c>
      <c r="D26" s="33" t="s">
        <v>251</v>
      </c>
      <c r="E26" s="21" t="s">
        <v>270</v>
      </c>
      <c r="F26" s="21" t="s">
        <v>252</v>
      </c>
      <c r="G26" s="21" t="s">
        <v>253</v>
      </c>
      <c r="H26" s="21" t="s">
        <v>254</v>
      </c>
      <c r="I26" s="21" t="s">
        <v>255</v>
      </c>
      <c r="J26" s="21" t="s">
        <v>256</v>
      </c>
    </row>
    <row r="27" spans="1:10" x14ac:dyDescent="0.25">
      <c r="A27" s="23" t="s">
        <v>29</v>
      </c>
      <c r="B27" s="15">
        <v>1</v>
      </c>
      <c r="C27" s="15">
        <v>0</v>
      </c>
      <c r="D27" s="15">
        <v>1</v>
      </c>
      <c r="E27" s="16">
        <v>194</v>
      </c>
      <c r="F27" s="17">
        <f>E27/$E$102</f>
        <v>5.5675132730664367E-4</v>
      </c>
      <c r="G27" s="17">
        <f>D27/$D$17</f>
        <v>4.891596643058778E-5</v>
      </c>
      <c r="H27" s="17">
        <f>D27/E27</f>
        <v>5.1546391752577319E-3</v>
      </c>
      <c r="I27" s="16">
        <v>119</v>
      </c>
      <c r="J27" s="17">
        <f t="shared" ref="J27:J90" si="4">D27/I27</f>
        <v>8.4033613445378148E-3</v>
      </c>
    </row>
    <row r="28" spans="1:10" x14ac:dyDescent="0.25">
      <c r="A28" s="23" t="s">
        <v>30</v>
      </c>
      <c r="B28" s="15">
        <v>217.72492340045011</v>
      </c>
      <c r="C28" s="15">
        <v>71.211452622165794</v>
      </c>
      <c r="D28" s="15">
        <v>288.93637602261589</v>
      </c>
      <c r="E28" s="16">
        <v>7259</v>
      </c>
      <c r="F28" s="17">
        <f t="shared" ref="F28:F91" si="5">E28/$E$17</f>
        <v>2.0832257138757353E-2</v>
      </c>
      <c r="G28" s="17">
        <f t="shared" ref="G28:G91" si="6">D28/$D$17</f>
        <v>1.4133602070097966E-2</v>
      </c>
      <c r="H28" s="17">
        <f t="shared" ref="H28:H91" si="7">D28/E28</f>
        <v>3.9803881529496613E-2</v>
      </c>
      <c r="I28" s="16">
        <v>4617</v>
      </c>
      <c r="J28" s="17">
        <f t="shared" si="4"/>
        <v>6.2580978129221546E-2</v>
      </c>
    </row>
    <row r="29" spans="1:10" x14ac:dyDescent="0.25">
      <c r="A29" s="23" t="s">
        <v>32</v>
      </c>
      <c r="B29" s="15">
        <v>839.1836076517211</v>
      </c>
      <c r="C29" s="15">
        <v>464.99865090237739</v>
      </c>
      <c r="D29" s="15">
        <v>1304.1822585540986</v>
      </c>
      <c r="E29" s="16">
        <v>18787</v>
      </c>
      <c r="F29" s="17">
        <f t="shared" si="5"/>
        <v>5.3915913330463479E-2</v>
      </c>
      <c r="G29" s="17">
        <f t="shared" si="6"/>
        <v>6.3795335578800433E-2</v>
      </c>
      <c r="H29" s="17">
        <f t="shared" si="7"/>
        <v>6.9419399507856416E-2</v>
      </c>
      <c r="I29" s="16">
        <v>12076</v>
      </c>
      <c r="J29" s="17">
        <f t="shared" si="4"/>
        <v>0.10799786837976967</v>
      </c>
    </row>
    <row r="30" spans="1:10" x14ac:dyDescent="0.25">
      <c r="A30" s="23" t="s">
        <v>33</v>
      </c>
      <c r="B30" s="15">
        <v>1</v>
      </c>
      <c r="C30" s="15">
        <v>0.69</v>
      </c>
      <c r="D30" s="15">
        <v>1.69</v>
      </c>
      <c r="E30" s="16">
        <v>43</v>
      </c>
      <c r="F30" s="17">
        <f t="shared" si="5"/>
        <v>1.2340364471229731E-4</v>
      </c>
      <c r="G30" s="17">
        <f t="shared" si="6"/>
        <v>8.266798326769334E-5</v>
      </c>
      <c r="H30" s="17">
        <f t="shared" si="7"/>
        <v>3.9302325581395348E-2</v>
      </c>
      <c r="I30" s="16">
        <v>24</v>
      </c>
      <c r="J30" s="17">
        <f t="shared" si="4"/>
        <v>7.0416666666666669E-2</v>
      </c>
    </row>
    <row r="31" spans="1:10" x14ac:dyDescent="0.25">
      <c r="A31" s="23" t="s">
        <v>34</v>
      </c>
      <c r="B31" s="15">
        <v>0</v>
      </c>
      <c r="C31" s="15">
        <v>0</v>
      </c>
      <c r="D31" s="15">
        <v>0</v>
      </c>
      <c r="E31" s="16">
        <v>247</v>
      </c>
      <c r="F31" s="17">
        <f t="shared" si="5"/>
        <v>7.0885349404505667E-4</v>
      </c>
      <c r="G31" s="17">
        <f t="shared" si="6"/>
        <v>0</v>
      </c>
      <c r="H31" s="17">
        <f t="shared" si="7"/>
        <v>0</v>
      </c>
      <c r="I31" s="16">
        <v>167</v>
      </c>
      <c r="J31" s="17">
        <f t="shared" si="4"/>
        <v>0</v>
      </c>
    </row>
    <row r="32" spans="1:10" x14ac:dyDescent="0.25">
      <c r="A32" s="23" t="s">
        <v>35</v>
      </c>
      <c r="B32" s="15">
        <v>38.256</v>
      </c>
      <c r="C32" s="15">
        <v>28.544</v>
      </c>
      <c r="D32" s="15">
        <v>66.8</v>
      </c>
      <c r="E32" s="16">
        <v>1115</v>
      </c>
      <c r="F32" s="17">
        <f t="shared" si="5"/>
        <v>3.1998852059118956E-3</v>
      </c>
      <c r="G32" s="17">
        <f t="shared" si="6"/>
        <v>3.2675865575632636E-3</v>
      </c>
      <c r="H32" s="17">
        <f t="shared" si="7"/>
        <v>5.991031390134529E-2</v>
      </c>
      <c r="I32" s="16">
        <v>771</v>
      </c>
      <c r="J32" s="17">
        <f t="shared" si="4"/>
        <v>8.664072632944228E-2</v>
      </c>
    </row>
    <row r="33" spans="1:10" x14ac:dyDescent="0.25">
      <c r="A33" s="23" t="s">
        <v>36</v>
      </c>
      <c r="B33" s="15">
        <v>64.219356204926996</v>
      </c>
      <c r="C33" s="15">
        <v>20.21223786995904</v>
      </c>
      <c r="D33" s="15">
        <v>84.431594074886036</v>
      </c>
      <c r="E33" s="16">
        <v>895</v>
      </c>
      <c r="F33" s="17">
        <f t="shared" si="5"/>
        <v>2.5685177213373512E-3</v>
      </c>
      <c r="G33" s="17">
        <f t="shared" si="6"/>
        <v>4.1300530214481391E-3</v>
      </c>
      <c r="H33" s="17">
        <f t="shared" si="7"/>
        <v>9.43369766199844E-2</v>
      </c>
      <c r="I33" s="16">
        <v>522</v>
      </c>
      <c r="J33" s="17">
        <f t="shared" si="4"/>
        <v>0.16174634880246366</v>
      </c>
    </row>
    <row r="34" spans="1:10" x14ac:dyDescent="0.25">
      <c r="A34" s="23" t="s">
        <v>37</v>
      </c>
      <c r="B34" s="15">
        <v>19.670000000000002</v>
      </c>
      <c r="C34" s="15">
        <v>6.2</v>
      </c>
      <c r="D34" s="15">
        <v>25.87</v>
      </c>
      <c r="E34" s="16">
        <v>945</v>
      </c>
      <c r="F34" s="17">
        <f t="shared" si="5"/>
        <v>2.7120103314679294E-3</v>
      </c>
      <c r="G34" s="17">
        <f t="shared" si="6"/>
        <v>1.265456051559306E-3</v>
      </c>
      <c r="H34" s="17">
        <f t="shared" si="7"/>
        <v>2.7375661375661376E-2</v>
      </c>
      <c r="I34" s="16">
        <v>619</v>
      </c>
      <c r="J34" s="17">
        <f t="shared" si="4"/>
        <v>4.1793214862681748E-2</v>
      </c>
    </row>
    <row r="35" spans="1:10" x14ac:dyDescent="0.25">
      <c r="A35" s="23" t="s">
        <v>38</v>
      </c>
      <c r="B35" s="15">
        <v>56.966154733744872</v>
      </c>
      <c r="C35" s="15">
        <v>63.067680932325622</v>
      </c>
      <c r="D35" s="15">
        <v>120.0338356660705</v>
      </c>
      <c r="E35" s="16">
        <v>3745</v>
      </c>
      <c r="F35" s="17">
        <f t="shared" si="5"/>
        <v>1.0747596498780312E-2</v>
      </c>
      <c r="G35" s="17">
        <f t="shared" si="6"/>
        <v>5.8715710759761949E-3</v>
      </c>
      <c r="H35" s="17">
        <f t="shared" si="7"/>
        <v>3.2051758522315218E-2</v>
      </c>
      <c r="I35" s="16">
        <v>2418</v>
      </c>
      <c r="J35" s="17">
        <f t="shared" si="4"/>
        <v>4.9641784808135032E-2</v>
      </c>
    </row>
    <row r="36" spans="1:10" x14ac:dyDescent="0.25">
      <c r="A36" s="23" t="s">
        <v>39</v>
      </c>
      <c r="B36" s="15">
        <v>0</v>
      </c>
      <c r="C36" s="15">
        <v>0</v>
      </c>
      <c r="D36" s="15">
        <v>0</v>
      </c>
      <c r="E36" s="16">
        <v>108</v>
      </c>
      <c r="F36" s="17">
        <f t="shared" si="5"/>
        <v>3.099440378820491E-4</v>
      </c>
      <c r="G36" s="17">
        <f t="shared" si="6"/>
        <v>0</v>
      </c>
      <c r="H36" s="17">
        <f t="shared" si="7"/>
        <v>0</v>
      </c>
      <c r="I36" s="16">
        <v>79</v>
      </c>
      <c r="J36" s="17">
        <f t="shared" si="4"/>
        <v>0</v>
      </c>
    </row>
    <row r="37" spans="1:10" x14ac:dyDescent="0.25">
      <c r="A37" s="23" t="s">
        <v>40</v>
      </c>
      <c r="B37" s="15">
        <v>0.8</v>
      </c>
      <c r="C37" s="15">
        <v>1</v>
      </c>
      <c r="D37" s="15">
        <v>1.8</v>
      </c>
      <c r="E37" s="16">
        <v>185</v>
      </c>
      <c r="F37" s="17">
        <f t="shared" si="5"/>
        <v>5.3092265748313962E-4</v>
      </c>
      <c r="G37" s="17">
        <f t="shared" si="6"/>
        <v>8.8048739575057996E-5</v>
      </c>
      <c r="H37" s="17">
        <f t="shared" si="7"/>
        <v>9.7297297297297292E-3</v>
      </c>
      <c r="I37" s="16">
        <v>130</v>
      </c>
      <c r="J37" s="17">
        <f t="shared" si="4"/>
        <v>1.3846153846153847E-2</v>
      </c>
    </row>
    <row r="38" spans="1:10" x14ac:dyDescent="0.25">
      <c r="A38" s="23" t="s">
        <v>41</v>
      </c>
      <c r="B38" s="15">
        <v>8.5483853920267698</v>
      </c>
      <c r="C38" s="15">
        <v>8.2328990942133498</v>
      </c>
      <c r="D38" s="15">
        <v>16.781284486240118</v>
      </c>
      <c r="E38" s="16">
        <v>667</v>
      </c>
      <c r="F38" s="17">
        <f t="shared" si="5"/>
        <v>1.9141914191419141E-3</v>
      </c>
      <c r="G38" s="17">
        <f t="shared" si="6"/>
        <v>8.2087274859106506E-4</v>
      </c>
      <c r="H38" s="17">
        <f t="shared" si="7"/>
        <v>2.5159347055832261E-2</v>
      </c>
      <c r="I38" s="16">
        <v>406</v>
      </c>
      <c r="J38" s="17">
        <f t="shared" si="4"/>
        <v>4.1333213020295856E-2</v>
      </c>
    </row>
    <row r="39" spans="1:10" x14ac:dyDescent="0.25">
      <c r="A39" s="23" t="s">
        <v>42</v>
      </c>
      <c r="B39" s="15">
        <v>10.3834</v>
      </c>
      <c r="C39" s="15">
        <v>5.6686999999999994</v>
      </c>
      <c r="D39" s="15">
        <v>16.052099999999999</v>
      </c>
      <c r="E39" s="16">
        <v>1880</v>
      </c>
      <c r="F39" s="17">
        <f t="shared" si="5"/>
        <v>5.3953221409097432E-3</v>
      </c>
      <c r="G39" s="17">
        <f t="shared" si="6"/>
        <v>7.8520398474043801E-4</v>
      </c>
      <c r="H39" s="17">
        <f t="shared" si="7"/>
        <v>8.5383510638297865E-3</v>
      </c>
      <c r="I39" s="16">
        <v>1220</v>
      </c>
      <c r="J39" s="17">
        <f t="shared" si="4"/>
        <v>1.3157459016393442E-2</v>
      </c>
    </row>
    <row r="40" spans="1:10" x14ac:dyDescent="0.25">
      <c r="A40" s="23" t="s">
        <v>45</v>
      </c>
      <c r="B40" s="15">
        <v>5.7700000000000005</v>
      </c>
      <c r="C40" s="15">
        <v>1</v>
      </c>
      <c r="D40" s="15">
        <v>6.7700000000000005</v>
      </c>
      <c r="E40" s="16">
        <v>461</v>
      </c>
      <c r="F40" s="17">
        <f t="shared" si="5"/>
        <v>1.3230018654039318E-3</v>
      </c>
      <c r="G40" s="17">
        <f t="shared" si="6"/>
        <v>3.3116109273507928E-4</v>
      </c>
      <c r="H40" s="17">
        <f t="shared" si="7"/>
        <v>1.4685466377440348E-2</v>
      </c>
      <c r="I40" s="16">
        <v>282</v>
      </c>
      <c r="J40" s="17">
        <f t="shared" si="4"/>
        <v>2.4007092198581562E-2</v>
      </c>
    </row>
    <row r="41" spans="1:10" x14ac:dyDescent="0.25">
      <c r="A41" s="23" t="s">
        <v>50</v>
      </c>
      <c r="B41" s="15">
        <v>0</v>
      </c>
      <c r="C41" s="15">
        <v>0</v>
      </c>
      <c r="D41" s="15">
        <v>0</v>
      </c>
      <c r="E41" s="16">
        <v>129</v>
      </c>
      <c r="F41" s="17">
        <f t="shared" si="5"/>
        <v>3.7021093413689197E-4</v>
      </c>
      <c r="G41" s="17">
        <f t="shared" si="6"/>
        <v>0</v>
      </c>
      <c r="H41" s="17">
        <f t="shared" si="7"/>
        <v>0</v>
      </c>
      <c r="I41" s="16">
        <v>84</v>
      </c>
      <c r="J41" s="17">
        <f t="shared" si="4"/>
        <v>0</v>
      </c>
    </row>
    <row r="42" spans="1:10" x14ac:dyDescent="0.25">
      <c r="A42" s="23" t="s">
        <v>51</v>
      </c>
      <c r="B42" s="15">
        <v>0</v>
      </c>
      <c r="C42" s="15">
        <v>1.3</v>
      </c>
      <c r="D42" s="15">
        <v>1.3</v>
      </c>
      <c r="E42" s="16">
        <v>1016</v>
      </c>
      <c r="F42" s="17">
        <f t="shared" si="5"/>
        <v>2.9157698378533504E-3</v>
      </c>
      <c r="G42" s="17">
        <f t="shared" si="6"/>
        <v>6.3590756359764119E-5</v>
      </c>
      <c r="H42" s="17">
        <f t="shared" si="7"/>
        <v>1.2795275590551181E-3</v>
      </c>
      <c r="I42" s="16">
        <v>678</v>
      </c>
      <c r="J42" s="17">
        <f t="shared" si="4"/>
        <v>1.9174041297935103E-3</v>
      </c>
    </row>
    <row r="43" spans="1:10" x14ac:dyDescent="0.25">
      <c r="A43" s="23" t="s">
        <v>52</v>
      </c>
      <c r="B43" s="15">
        <v>60.05763095828771</v>
      </c>
      <c r="C43" s="15">
        <v>28.254062193503721</v>
      </c>
      <c r="D43" s="15">
        <v>88.311693151791431</v>
      </c>
      <c r="E43" s="16">
        <v>2015</v>
      </c>
      <c r="F43" s="17">
        <f t="shared" si="5"/>
        <v>5.7827521882623046E-3</v>
      </c>
      <c r="G43" s="17">
        <f t="shared" si="6"/>
        <v>4.3198518176413986E-3</v>
      </c>
      <c r="H43" s="17">
        <f t="shared" si="7"/>
        <v>4.3827143003370435E-2</v>
      </c>
      <c r="I43" s="16">
        <v>1252</v>
      </c>
      <c r="J43" s="17">
        <f t="shared" si="4"/>
        <v>7.0536496127628939E-2</v>
      </c>
    </row>
    <row r="44" spans="1:10" x14ac:dyDescent="0.25">
      <c r="A44" s="23" t="s">
        <v>186</v>
      </c>
      <c r="B44" s="15">
        <v>130.48050946748981</v>
      </c>
      <c r="C44" s="15">
        <v>58.338000000000001</v>
      </c>
      <c r="D44" s="15">
        <v>188.8185094674898</v>
      </c>
      <c r="E44" s="16">
        <v>4777</v>
      </c>
      <c r="F44" s="17">
        <f t="shared" si="5"/>
        <v>1.3709283971875449E-2</v>
      </c>
      <c r="G44" s="17">
        <f t="shared" si="6"/>
        <v>9.2362398705853523E-3</v>
      </c>
      <c r="H44" s="17">
        <f t="shared" si="7"/>
        <v>3.9526587705147539E-2</v>
      </c>
      <c r="I44" s="16">
        <v>3094</v>
      </c>
      <c r="J44" s="17">
        <f t="shared" si="4"/>
        <v>6.1027313984321201E-2</v>
      </c>
    </row>
    <row r="45" spans="1:10" x14ac:dyDescent="0.25">
      <c r="A45" s="23" t="s">
        <v>57</v>
      </c>
      <c r="B45" s="15">
        <v>144.59249999999997</v>
      </c>
      <c r="C45" s="15">
        <v>99.151547337448804</v>
      </c>
      <c r="D45" s="15">
        <v>243.74404733744876</v>
      </c>
      <c r="E45" s="16">
        <v>3547</v>
      </c>
      <c r="F45" s="17">
        <f t="shared" si="5"/>
        <v>1.0179365762663223E-2</v>
      </c>
      <c r="G45" s="17">
        <f t="shared" si="6"/>
        <v>1.1922975637214242E-2</v>
      </c>
      <c r="H45" s="17">
        <f t="shared" si="7"/>
        <v>6.8718366883972024E-2</v>
      </c>
      <c r="I45" s="16">
        <v>2237</v>
      </c>
      <c r="J45" s="17">
        <f t="shared" si="4"/>
        <v>0.10896023573421938</v>
      </c>
    </row>
    <row r="46" spans="1:10" x14ac:dyDescent="0.25">
      <c r="A46" s="23" t="s">
        <v>58</v>
      </c>
      <c r="B46" s="15">
        <v>2</v>
      </c>
      <c r="C46" s="15">
        <v>13</v>
      </c>
      <c r="D46" s="15">
        <v>15</v>
      </c>
      <c r="E46" s="16">
        <v>76</v>
      </c>
      <c r="F46" s="17">
        <f t="shared" si="5"/>
        <v>2.1810876739847897E-4</v>
      </c>
      <c r="G46" s="17">
        <f t="shared" si="6"/>
        <v>7.3373949645881662E-4</v>
      </c>
      <c r="H46" s="17">
        <f t="shared" si="7"/>
        <v>0.19736842105263158</v>
      </c>
      <c r="I46" s="16">
        <v>59</v>
      </c>
      <c r="J46" s="17">
        <f t="shared" si="4"/>
        <v>0.25423728813559321</v>
      </c>
    </row>
    <row r="47" spans="1:10" x14ac:dyDescent="0.25">
      <c r="A47" s="23" t="s">
        <v>59</v>
      </c>
      <c r="B47" s="15">
        <v>0</v>
      </c>
      <c r="C47" s="15">
        <v>0</v>
      </c>
      <c r="D47" s="15">
        <v>0</v>
      </c>
      <c r="E47" s="16">
        <v>644</v>
      </c>
      <c r="F47" s="17">
        <f t="shared" si="5"/>
        <v>1.8481848184818482E-3</v>
      </c>
      <c r="G47" s="17">
        <f t="shared" si="6"/>
        <v>0</v>
      </c>
      <c r="H47" s="17">
        <f t="shared" si="7"/>
        <v>0</v>
      </c>
      <c r="I47" s="16">
        <v>426</v>
      </c>
      <c r="J47" s="17">
        <f t="shared" si="4"/>
        <v>0</v>
      </c>
    </row>
    <row r="48" spans="1:10" x14ac:dyDescent="0.25">
      <c r="A48" s="23" t="s">
        <v>53</v>
      </c>
      <c r="B48" s="15">
        <v>119.54265166445509</v>
      </c>
      <c r="C48" s="15">
        <v>45.058</v>
      </c>
      <c r="D48" s="15">
        <v>164.60065166445509</v>
      </c>
      <c r="E48" s="16">
        <v>15709</v>
      </c>
      <c r="F48" s="17">
        <f t="shared" si="5"/>
        <v>4.5082508250825083E-2</v>
      </c>
      <c r="G48" s="17">
        <f t="shared" si="6"/>
        <v>8.0515999512713564E-3</v>
      </c>
      <c r="H48" s="17">
        <f t="shared" si="7"/>
        <v>1.0478111379747603E-2</v>
      </c>
      <c r="I48" s="16">
        <v>9978</v>
      </c>
      <c r="J48" s="17">
        <f t="shared" si="4"/>
        <v>1.6496357152180306E-2</v>
      </c>
    </row>
    <row r="49" spans="1:10" x14ac:dyDescent="0.25">
      <c r="A49" s="23" t="s">
        <v>61</v>
      </c>
      <c r="B49" s="15">
        <v>33.037999999999997</v>
      </c>
      <c r="C49" s="15">
        <v>7.2</v>
      </c>
      <c r="D49" s="15">
        <v>40.238</v>
      </c>
      <c r="E49" s="16">
        <v>3323</v>
      </c>
      <c r="F49" s="17">
        <f t="shared" si="5"/>
        <v>9.5365188692782318E-3</v>
      </c>
      <c r="G49" s="17">
        <f t="shared" si="6"/>
        <v>1.968280657233991E-3</v>
      </c>
      <c r="H49" s="17">
        <f t="shared" si="7"/>
        <v>1.2108937706891363E-2</v>
      </c>
      <c r="I49" s="16">
        <v>2211</v>
      </c>
      <c r="J49" s="17">
        <f t="shared" si="4"/>
        <v>1.8199004975124378E-2</v>
      </c>
    </row>
    <row r="50" spans="1:10" x14ac:dyDescent="0.25">
      <c r="A50" s="23" t="s">
        <v>67</v>
      </c>
      <c r="B50" s="15">
        <v>3</v>
      </c>
      <c r="C50" s="15">
        <v>12</v>
      </c>
      <c r="D50" s="15">
        <v>15</v>
      </c>
      <c r="E50" s="16">
        <v>479</v>
      </c>
      <c r="F50" s="17">
        <f t="shared" si="5"/>
        <v>1.3746592050509398E-3</v>
      </c>
      <c r="G50" s="17">
        <f t="shared" si="6"/>
        <v>7.3373949645881662E-4</v>
      </c>
      <c r="H50" s="17">
        <f t="shared" si="7"/>
        <v>3.1315240083507306E-2</v>
      </c>
      <c r="I50" s="16">
        <v>340</v>
      </c>
      <c r="J50" s="17">
        <f t="shared" si="4"/>
        <v>4.4117647058823532E-2</v>
      </c>
    </row>
    <row r="51" spans="1:10" x14ac:dyDescent="0.25">
      <c r="A51" s="23" t="s">
        <v>68</v>
      </c>
      <c r="B51" s="15">
        <v>22.155470778284197</v>
      </c>
      <c r="C51" s="15">
        <v>14.39</v>
      </c>
      <c r="D51" s="15">
        <v>36.545470778284198</v>
      </c>
      <c r="E51" s="16">
        <v>877</v>
      </c>
      <c r="F51" s="17">
        <f t="shared" si="5"/>
        <v>2.5168603816903431E-3</v>
      </c>
      <c r="G51" s="17">
        <f t="shared" si="6"/>
        <v>1.7876570217805765E-3</v>
      </c>
      <c r="H51" s="17">
        <f t="shared" si="7"/>
        <v>4.1671004308191789E-2</v>
      </c>
      <c r="I51" s="16">
        <v>626</v>
      </c>
      <c r="J51" s="17">
        <f t="shared" si="4"/>
        <v>5.8379346291188815E-2</v>
      </c>
    </row>
    <row r="52" spans="1:10" x14ac:dyDescent="0.25">
      <c r="A52" s="23" t="s">
        <v>70</v>
      </c>
      <c r="B52" s="15">
        <v>0.7</v>
      </c>
      <c r="C52" s="15">
        <v>0</v>
      </c>
      <c r="D52" s="15">
        <v>0.7</v>
      </c>
      <c r="E52" s="16">
        <v>372</v>
      </c>
      <c r="F52" s="17">
        <f t="shared" si="5"/>
        <v>1.0675850193715025E-3</v>
      </c>
      <c r="G52" s="17">
        <f t="shared" si="6"/>
        <v>3.4241176501411441E-5</v>
      </c>
      <c r="H52" s="17">
        <f t="shared" si="7"/>
        <v>1.8817204301075268E-3</v>
      </c>
      <c r="I52" s="16">
        <v>224</v>
      </c>
      <c r="J52" s="17">
        <f t="shared" si="4"/>
        <v>3.1249999999999997E-3</v>
      </c>
    </row>
    <row r="53" spans="1:10" x14ac:dyDescent="0.25">
      <c r="A53" s="23" t="s">
        <v>54</v>
      </c>
      <c r="B53" s="15">
        <v>284.2387508593697</v>
      </c>
      <c r="C53" s="15">
        <v>171.41976818470283</v>
      </c>
      <c r="D53" s="15">
        <v>455.65851904407253</v>
      </c>
      <c r="E53" s="16">
        <v>29412</v>
      </c>
      <c r="F53" s="17">
        <f t="shared" si="5"/>
        <v>8.4408092983211364E-2</v>
      </c>
      <c r="G53" s="17">
        <f t="shared" si="6"/>
        <v>2.2288976821371195E-2</v>
      </c>
      <c r="H53" s="17">
        <f t="shared" si="7"/>
        <v>1.5492265709372791E-2</v>
      </c>
      <c r="I53" s="16">
        <v>19657</v>
      </c>
      <c r="J53" s="17">
        <f t="shared" si="4"/>
        <v>2.3180471030374551E-2</v>
      </c>
    </row>
    <row r="54" spans="1:10" x14ac:dyDescent="0.25">
      <c r="A54" s="23" t="s">
        <v>73</v>
      </c>
      <c r="B54" s="15">
        <v>0</v>
      </c>
      <c r="C54" s="15">
        <v>0</v>
      </c>
      <c r="D54" s="15">
        <v>0</v>
      </c>
      <c r="E54" s="16">
        <v>58</v>
      </c>
      <c r="F54" s="17">
        <f t="shared" si="5"/>
        <v>1.664514277514708E-4</v>
      </c>
      <c r="G54" s="17">
        <f t="shared" si="6"/>
        <v>0</v>
      </c>
      <c r="H54" s="17">
        <f t="shared" si="7"/>
        <v>0</v>
      </c>
      <c r="I54" s="16">
        <v>35</v>
      </c>
      <c r="J54" s="17">
        <f t="shared" si="4"/>
        <v>0</v>
      </c>
    </row>
    <row r="55" spans="1:10" x14ac:dyDescent="0.25">
      <c r="A55" s="23" t="s">
        <v>75</v>
      </c>
      <c r="B55" s="15">
        <v>1.8759999999999999</v>
      </c>
      <c r="C55" s="15">
        <v>3</v>
      </c>
      <c r="D55" s="15">
        <v>4.8759999999999994</v>
      </c>
      <c r="E55" s="16">
        <v>774</v>
      </c>
      <c r="F55" s="17">
        <f t="shared" si="5"/>
        <v>2.2212656048213519E-3</v>
      </c>
      <c r="G55" s="17">
        <f t="shared" si="6"/>
        <v>2.3851425231554598E-4</v>
      </c>
      <c r="H55" s="17">
        <f t="shared" si="7"/>
        <v>6.2997416020671828E-3</v>
      </c>
      <c r="I55" s="16">
        <v>544</v>
      </c>
      <c r="J55" s="17">
        <f t="shared" si="4"/>
        <v>8.9632352941176469E-3</v>
      </c>
    </row>
    <row r="56" spans="1:10" x14ac:dyDescent="0.25">
      <c r="A56" s="23" t="s">
        <v>76</v>
      </c>
      <c r="B56" s="15">
        <v>3.26</v>
      </c>
      <c r="C56" s="15">
        <v>11.5</v>
      </c>
      <c r="D56" s="15">
        <v>14.76</v>
      </c>
      <c r="E56" s="16">
        <v>383</v>
      </c>
      <c r="F56" s="17">
        <f t="shared" si="5"/>
        <v>1.0991533936002295E-3</v>
      </c>
      <c r="G56" s="17">
        <f t="shared" si="6"/>
        <v>7.219996645154756E-4</v>
      </c>
      <c r="H56" s="17">
        <f t="shared" si="7"/>
        <v>3.8537859007832895E-2</v>
      </c>
      <c r="I56" s="16">
        <v>253</v>
      </c>
      <c r="J56" s="17">
        <f t="shared" si="4"/>
        <v>5.8339920948616598E-2</v>
      </c>
    </row>
    <row r="57" spans="1:10" x14ac:dyDescent="0.25">
      <c r="A57" s="23" t="s">
        <v>77</v>
      </c>
      <c r="B57" s="15">
        <v>39.010931402526992</v>
      </c>
      <c r="C57" s="15">
        <v>23.374469970576357</v>
      </c>
      <c r="D57" s="15">
        <v>62.385401373103349</v>
      </c>
      <c r="E57" s="16">
        <v>1193</v>
      </c>
      <c r="F57" s="17">
        <f t="shared" si="5"/>
        <v>3.4237336777155976E-3</v>
      </c>
      <c r="G57" s="17">
        <f t="shared" si="6"/>
        <v>3.0516421993254683E-3</v>
      </c>
      <c r="H57" s="17">
        <f t="shared" si="7"/>
        <v>5.2292876255744636E-2</v>
      </c>
      <c r="I57" s="16">
        <v>746</v>
      </c>
      <c r="J57" s="17">
        <f t="shared" si="4"/>
        <v>8.3626543395580899E-2</v>
      </c>
    </row>
    <row r="58" spans="1:10" x14ac:dyDescent="0.25">
      <c r="A58" s="23" t="s">
        <v>72</v>
      </c>
      <c r="B58" s="15">
        <v>0</v>
      </c>
      <c r="C58" s="15">
        <v>1</v>
      </c>
      <c r="D58" s="15">
        <v>1</v>
      </c>
      <c r="E58" s="16">
        <v>648</v>
      </c>
      <c r="F58" s="17">
        <f t="shared" si="5"/>
        <v>1.8596642272922944E-3</v>
      </c>
      <c r="G58" s="17">
        <f t="shared" si="6"/>
        <v>4.891596643058778E-5</v>
      </c>
      <c r="H58" s="17">
        <f t="shared" si="7"/>
        <v>1.5432098765432098E-3</v>
      </c>
      <c r="I58" s="16">
        <v>431</v>
      </c>
      <c r="J58" s="17">
        <f t="shared" si="4"/>
        <v>2.3201856148491878E-3</v>
      </c>
    </row>
    <row r="59" spans="1:10" x14ac:dyDescent="0.25">
      <c r="A59" s="23" t="s">
        <v>82</v>
      </c>
      <c r="B59" s="15">
        <v>11.5</v>
      </c>
      <c r="C59" s="15">
        <v>16.88</v>
      </c>
      <c r="D59" s="15">
        <v>28.38</v>
      </c>
      <c r="E59" s="16">
        <v>2566</v>
      </c>
      <c r="F59" s="17">
        <f t="shared" si="5"/>
        <v>7.364040751901277E-3</v>
      </c>
      <c r="G59" s="17">
        <f t="shared" si="6"/>
        <v>1.3882351273000811E-3</v>
      </c>
      <c r="H59" s="17">
        <f t="shared" si="7"/>
        <v>1.1060015588464535E-2</v>
      </c>
      <c r="I59" s="16">
        <v>1575</v>
      </c>
      <c r="J59" s="17">
        <f t="shared" si="4"/>
        <v>1.8019047619047619E-2</v>
      </c>
    </row>
    <row r="60" spans="1:10" x14ac:dyDescent="0.25">
      <c r="A60" s="23" t="s">
        <v>83</v>
      </c>
      <c r="B60" s="15">
        <v>0</v>
      </c>
      <c r="C60" s="15">
        <v>1</v>
      </c>
      <c r="D60" s="15">
        <v>1</v>
      </c>
      <c r="E60" s="16">
        <v>580</v>
      </c>
      <c r="F60" s="17">
        <f t="shared" si="5"/>
        <v>1.664514277514708E-3</v>
      </c>
      <c r="G60" s="17">
        <f t="shared" si="6"/>
        <v>4.891596643058778E-5</v>
      </c>
      <c r="H60" s="17">
        <f t="shared" si="7"/>
        <v>1.7241379310344827E-3</v>
      </c>
      <c r="I60" s="16">
        <v>390</v>
      </c>
      <c r="J60" s="17">
        <f t="shared" si="4"/>
        <v>2.5641025641025641E-3</v>
      </c>
    </row>
    <row r="61" spans="1:10" x14ac:dyDescent="0.25">
      <c r="A61" s="23" t="s">
        <v>85</v>
      </c>
      <c r="B61" s="15">
        <v>182.93152758899208</v>
      </c>
      <c r="C61" s="15">
        <v>140.5943802515433</v>
      </c>
      <c r="D61" s="15">
        <v>323.52590784053541</v>
      </c>
      <c r="E61" s="16">
        <v>3707</v>
      </c>
      <c r="F61" s="17">
        <f t="shared" si="5"/>
        <v>1.0638542115081074E-2</v>
      </c>
      <c r="G61" s="17">
        <f t="shared" si="6"/>
        <v>1.5825582447353066E-2</v>
      </c>
      <c r="H61" s="17">
        <f t="shared" si="7"/>
        <v>8.7274320971280128E-2</v>
      </c>
      <c r="I61" s="16">
        <v>2455</v>
      </c>
      <c r="J61" s="17">
        <f t="shared" si="4"/>
        <v>0.13178244718555415</v>
      </c>
    </row>
    <row r="62" spans="1:10" x14ac:dyDescent="0.25">
      <c r="A62" s="23" t="s">
        <v>92</v>
      </c>
      <c r="B62" s="15">
        <v>0</v>
      </c>
      <c r="C62" s="15">
        <v>0</v>
      </c>
      <c r="D62" s="15">
        <v>0</v>
      </c>
      <c r="E62" s="16">
        <v>109</v>
      </c>
      <c r="F62" s="17">
        <f t="shared" si="5"/>
        <v>3.1281389008466065E-4</v>
      </c>
      <c r="G62" s="17">
        <f t="shared" si="6"/>
        <v>0</v>
      </c>
      <c r="H62" s="17">
        <f t="shared" si="7"/>
        <v>0</v>
      </c>
      <c r="I62" s="16">
        <v>68</v>
      </c>
      <c r="J62" s="17">
        <f t="shared" si="4"/>
        <v>0</v>
      </c>
    </row>
    <row r="63" spans="1:10" x14ac:dyDescent="0.25">
      <c r="A63" s="23" t="s">
        <v>69</v>
      </c>
      <c r="B63" s="15">
        <v>1</v>
      </c>
      <c r="C63" s="15">
        <v>0</v>
      </c>
      <c r="D63" s="15">
        <v>1</v>
      </c>
      <c r="E63" s="16">
        <v>221</v>
      </c>
      <c r="F63" s="17">
        <f t="shared" si="5"/>
        <v>6.3423733677715603E-4</v>
      </c>
      <c r="G63" s="17">
        <f t="shared" si="6"/>
        <v>4.891596643058778E-5</v>
      </c>
      <c r="H63" s="17">
        <f t="shared" si="7"/>
        <v>4.5248868778280547E-3</v>
      </c>
      <c r="I63" s="16">
        <v>161</v>
      </c>
      <c r="J63" s="17">
        <f t="shared" si="4"/>
        <v>6.2111801242236021E-3</v>
      </c>
    </row>
    <row r="64" spans="1:10" x14ac:dyDescent="0.25">
      <c r="A64" s="23" t="s">
        <v>49</v>
      </c>
      <c r="B64" s="15">
        <v>482.56567821496537</v>
      </c>
      <c r="C64" s="15">
        <v>138.80672825823578</v>
      </c>
      <c r="D64" s="15">
        <v>621.37240647320118</v>
      </c>
      <c r="E64" s="16">
        <v>35970</v>
      </c>
      <c r="F64" s="17">
        <f t="shared" si="5"/>
        <v>0.10322858372793801</v>
      </c>
      <c r="G64" s="17">
        <f t="shared" si="6"/>
        <v>3.0395031775936651E-2</v>
      </c>
      <c r="H64" s="17">
        <f t="shared" si="7"/>
        <v>1.7274740241123191E-2</v>
      </c>
      <c r="I64" s="16">
        <v>23332</v>
      </c>
      <c r="J64" s="17">
        <f t="shared" si="4"/>
        <v>2.6631767807011882E-2</v>
      </c>
    </row>
    <row r="65" spans="1:10" x14ac:dyDescent="0.25">
      <c r="A65" s="23" t="s">
        <v>98</v>
      </c>
      <c r="B65" s="15">
        <v>2.66</v>
      </c>
      <c r="C65" s="15">
        <v>4.9580568857093397</v>
      </c>
      <c r="D65" s="15">
        <v>7.6180568857093398</v>
      </c>
      <c r="E65" s="16">
        <v>481</v>
      </c>
      <c r="F65" s="17">
        <f t="shared" si="5"/>
        <v>1.3803989094561631E-3</v>
      </c>
      <c r="G65" s="17">
        <f t="shared" si="6"/>
        <v>3.7264461488766611E-4</v>
      </c>
      <c r="H65" s="17">
        <f t="shared" si="7"/>
        <v>1.5837956103345822E-2</v>
      </c>
      <c r="I65" s="16">
        <v>330</v>
      </c>
      <c r="J65" s="17">
        <f t="shared" si="4"/>
        <v>2.3085020865785878E-2</v>
      </c>
    </row>
    <row r="66" spans="1:10" x14ac:dyDescent="0.25">
      <c r="A66" s="23" t="s">
        <v>66</v>
      </c>
      <c r="B66" s="15">
        <v>51.1145</v>
      </c>
      <c r="C66" s="15">
        <v>17.8292</v>
      </c>
      <c r="D66" s="15">
        <v>68.943700000000007</v>
      </c>
      <c r="E66" s="16">
        <v>10556</v>
      </c>
      <c r="F66" s="17">
        <f t="shared" si="5"/>
        <v>3.0294159850767687E-2</v>
      </c>
      <c r="G66" s="17">
        <f t="shared" si="6"/>
        <v>3.372447714800515E-3</v>
      </c>
      <c r="H66" s="17">
        <f t="shared" si="7"/>
        <v>6.5312334217506639E-3</v>
      </c>
      <c r="I66" s="16">
        <v>6996</v>
      </c>
      <c r="J66" s="17">
        <f t="shared" si="4"/>
        <v>9.8547312750142946E-3</v>
      </c>
    </row>
    <row r="67" spans="1:10" x14ac:dyDescent="0.25">
      <c r="A67" s="23" t="s">
        <v>105</v>
      </c>
      <c r="B67" s="15">
        <v>12.05</v>
      </c>
      <c r="C67" s="15">
        <v>14.034658743437399</v>
      </c>
      <c r="D67" s="15">
        <v>26.084658743437402</v>
      </c>
      <c r="E67" s="16">
        <v>633</v>
      </c>
      <c r="F67" s="17">
        <f t="shared" si="5"/>
        <v>1.8166164442531209E-3</v>
      </c>
      <c r="G67" s="17">
        <f t="shared" si="6"/>
        <v>1.275956291447322E-3</v>
      </c>
      <c r="H67" s="17">
        <f t="shared" si="7"/>
        <v>4.1207991695793686E-2</v>
      </c>
      <c r="I67" s="16">
        <v>456</v>
      </c>
      <c r="J67" s="17">
        <f t="shared" si="4"/>
        <v>5.7203198998766233E-2</v>
      </c>
    </row>
    <row r="68" spans="1:10" x14ac:dyDescent="0.25">
      <c r="A68" s="23" t="s">
        <v>107</v>
      </c>
      <c r="B68" s="15">
        <v>117.1082333756418</v>
      </c>
      <c r="C68" s="15">
        <v>61.187899999999999</v>
      </c>
      <c r="D68" s="15">
        <v>178.2961333756418</v>
      </c>
      <c r="E68" s="16">
        <v>3234</v>
      </c>
      <c r="F68" s="17">
        <f t="shared" si="5"/>
        <v>9.2811020232458023E-3</v>
      </c>
      <c r="G68" s="17">
        <f t="shared" si="6"/>
        <v>8.721527674906495E-3</v>
      </c>
      <c r="H68" s="17">
        <f t="shared" si="7"/>
        <v>5.5131766659134759E-2</v>
      </c>
      <c r="I68" s="16">
        <v>2225</v>
      </c>
      <c r="J68" s="17">
        <f t="shared" si="4"/>
        <v>8.0133093651973838E-2</v>
      </c>
    </row>
    <row r="69" spans="1:10" x14ac:dyDescent="0.25">
      <c r="A69" s="23" t="s">
        <v>113</v>
      </c>
      <c r="B69" s="15">
        <v>20.256</v>
      </c>
      <c r="C69" s="15">
        <v>22.35</v>
      </c>
      <c r="D69" s="15">
        <v>42.606000000000002</v>
      </c>
      <c r="E69" s="16">
        <v>1798</v>
      </c>
      <c r="F69" s="17">
        <f t="shared" si="5"/>
        <v>5.1599942602955952E-3</v>
      </c>
      <c r="G69" s="17">
        <f t="shared" si="6"/>
        <v>2.0841136657416231E-3</v>
      </c>
      <c r="H69" s="17">
        <f t="shared" si="7"/>
        <v>2.3696329254727477E-2</v>
      </c>
      <c r="I69" s="16">
        <v>1189</v>
      </c>
      <c r="J69" s="17">
        <f t="shared" si="4"/>
        <v>3.5833473507148869E-2</v>
      </c>
    </row>
    <row r="70" spans="1:10" x14ac:dyDescent="0.25">
      <c r="A70" s="23" t="s">
        <v>115</v>
      </c>
      <c r="B70" s="15">
        <v>35.476000000000006</v>
      </c>
      <c r="C70" s="15">
        <v>32.57</v>
      </c>
      <c r="D70" s="15">
        <v>68.046000000000006</v>
      </c>
      <c r="E70" s="16">
        <v>1610</v>
      </c>
      <c r="F70" s="17">
        <f t="shared" si="5"/>
        <v>4.6204620462046205E-3</v>
      </c>
      <c r="G70" s="17">
        <f t="shared" si="6"/>
        <v>3.3285358517357762E-3</v>
      </c>
      <c r="H70" s="17">
        <f t="shared" si="7"/>
        <v>4.2264596273291932E-2</v>
      </c>
      <c r="I70" s="16">
        <v>1065</v>
      </c>
      <c r="J70" s="17">
        <f t="shared" si="4"/>
        <v>6.3892957746478879E-2</v>
      </c>
    </row>
    <row r="71" spans="1:10" x14ac:dyDescent="0.25">
      <c r="A71" s="23" t="s">
        <v>90</v>
      </c>
      <c r="B71" s="15">
        <v>1</v>
      </c>
      <c r="C71" s="15">
        <v>0</v>
      </c>
      <c r="D71" s="15">
        <v>1</v>
      </c>
      <c r="E71" s="16">
        <v>275</v>
      </c>
      <c r="F71" s="17">
        <f t="shared" si="5"/>
        <v>7.8920935571818052E-4</v>
      </c>
      <c r="G71" s="17">
        <f t="shared" si="6"/>
        <v>4.891596643058778E-5</v>
      </c>
      <c r="H71" s="17">
        <f t="shared" si="7"/>
        <v>3.6363636363636364E-3</v>
      </c>
      <c r="I71" s="16">
        <v>160</v>
      </c>
      <c r="J71" s="17">
        <f t="shared" si="4"/>
        <v>6.2500000000000003E-3</v>
      </c>
    </row>
    <row r="72" spans="1:10" x14ac:dyDescent="0.25">
      <c r="A72" s="23" t="s">
        <v>56</v>
      </c>
      <c r="B72" s="15">
        <v>564.11613273524495</v>
      </c>
      <c r="C72" s="15">
        <v>722.13381693878728</v>
      </c>
      <c r="D72" s="15">
        <v>1286.2499496740322</v>
      </c>
      <c r="E72" s="16">
        <v>17805</v>
      </c>
      <c r="F72" s="17">
        <f t="shared" si="5"/>
        <v>5.1097718467498922E-2</v>
      </c>
      <c r="G72" s="17">
        <f t="shared" si="6"/>
        <v>6.2918159359600184E-2</v>
      </c>
      <c r="H72" s="17">
        <f t="shared" si="7"/>
        <v>7.2240940728673528E-2</v>
      </c>
      <c r="I72" s="16">
        <v>12425</v>
      </c>
      <c r="J72" s="17">
        <f t="shared" si="4"/>
        <v>0.10352112271018368</v>
      </c>
    </row>
    <row r="73" spans="1:10" x14ac:dyDescent="0.25">
      <c r="A73" s="23" t="s">
        <v>28</v>
      </c>
      <c r="B73" s="15">
        <v>7773.4232187697626</v>
      </c>
      <c r="C73" s="15">
        <v>5174.380586263529</v>
      </c>
      <c r="D73" s="15">
        <v>12947.803805033291</v>
      </c>
      <c r="E73" s="16">
        <v>126041</v>
      </c>
      <c r="F73" s="17">
        <f t="shared" si="5"/>
        <v>0.36171904146936434</v>
      </c>
      <c r="G73" s="17">
        <f t="shared" si="6"/>
        <v>0.63335433627684512</v>
      </c>
      <c r="H73" s="17">
        <f t="shared" si="7"/>
        <v>0.10272692064513365</v>
      </c>
      <c r="I73" s="16">
        <v>86023</v>
      </c>
      <c r="J73" s="17">
        <f t="shared" si="4"/>
        <v>0.15051560402489209</v>
      </c>
    </row>
    <row r="74" spans="1:10" x14ac:dyDescent="0.25">
      <c r="A74" s="23" t="s">
        <v>63</v>
      </c>
      <c r="B74" s="15">
        <v>0</v>
      </c>
      <c r="C74" s="15">
        <v>2</v>
      </c>
      <c r="D74" s="15">
        <v>2</v>
      </c>
      <c r="E74" s="16">
        <v>1779</v>
      </c>
      <c r="F74" s="17">
        <f t="shared" si="5"/>
        <v>5.1054670684459753E-3</v>
      </c>
      <c r="G74" s="17">
        <f t="shared" si="6"/>
        <v>9.783193286117556E-5</v>
      </c>
      <c r="H74" s="17">
        <f t="shared" si="7"/>
        <v>1.1242270938729624E-3</v>
      </c>
      <c r="I74" s="16">
        <v>1198</v>
      </c>
      <c r="J74" s="17">
        <f t="shared" si="4"/>
        <v>1.6694490818030051E-3</v>
      </c>
    </row>
    <row r="75" spans="1:10" x14ac:dyDescent="0.25">
      <c r="A75" s="23" t="s">
        <v>44</v>
      </c>
      <c r="B75" s="15">
        <v>25.86</v>
      </c>
      <c r="C75" s="15">
        <v>25.558999999999997</v>
      </c>
      <c r="D75" s="15">
        <v>51.418999999999997</v>
      </c>
      <c r="E75" s="16">
        <v>4575</v>
      </c>
      <c r="F75" s="17">
        <f t="shared" si="5"/>
        <v>1.3129573826947911E-2</v>
      </c>
      <c r="G75" s="17">
        <f t="shared" si="6"/>
        <v>2.5152100778943927E-3</v>
      </c>
      <c r="H75" s="17">
        <f t="shared" si="7"/>
        <v>1.1239125683060109E-2</v>
      </c>
      <c r="I75" s="16">
        <v>2947</v>
      </c>
      <c r="J75" s="17">
        <f t="shared" si="4"/>
        <v>1.744791313199864E-2</v>
      </c>
    </row>
    <row r="76" spans="1:10" x14ac:dyDescent="0.25">
      <c r="A76" s="23" t="s">
        <v>146</v>
      </c>
      <c r="B76" s="15">
        <v>33.714999999999996</v>
      </c>
      <c r="C76" s="15">
        <v>19.38</v>
      </c>
      <c r="D76" s="15">
        <v>53.094999999999999</v>
      </c>
      <c r="E76" s="16">
        <v>676</v>
      </c>
      <c r="F76" s="17">
        <f t="shared" si="5"/>
        <v>1.9400200889654183E-3</v>
      </c>
      <c r="G76" s="17">
        <f t="shared" si="6"/>
        <v>2.5971932376320579E-3</v>
      </c>
      <c r="H76" s="17">
        <f t="shared" si="7"/>
        <v>7.8542899408284017E-2</v>
      </c>
      <c r="I76" s="16">
        <v>435</v>
      </c>
      <c r="J76" s="17">
        <f t="shared" si="4"/>
        <v>0.12205747126436782</v>
      </c>
    </row>
    <row r="77" spans="1:10" x14ac:dyDescent="0.25">
      <c r="A77" s="23" t="s">
        <v>148</v>
      </c>
      <c r="B77" s="15">
        <v>6.33</v>
      </c>
      <c r="C77" s="15">
        <v>3.73</v>
      </c>
      <c r="D77" s="15">
        <v>10.06</v>
      </c>
      <c r="E77" s="16">
        <v>560</v>
      </c>
      <c r="F77" s="17">
        <f t="shared" si="5"/>
        <v>1.6071172334624767E-3</v>
      </c>
      <c r="G77" s="17">
        <f t="shared" si="6"/>
        <v>4.9209462229171305E-4</v>
      </c>
      <c r="H77" s="17">
        <f t="shared" si="7"/>
        <v>1.7964285714285714E-2</v>
      </c>
      <c r="I77" s="16">
        <v>376</v>
      </c>
      <c r="J77" s="17">
        <f t="shared" si="4"/>
        <v>2.6755319148936172E-2</v>
      </c>
    </row>
    <row r="78" spans="1:10" x14ac:dyDescent="0.25">
      <c r="A78" s="23" t="s">
        <v>118</v>
      </c>
      <c r="B78" s="15">
        <v>0</v>
      </c>
      <c r="C78" s="15">
        <v>0</v>
      </c>
      <c r="D78" s="15">
        <v>0</v>
      </c>
      <c r="E78" s="16">
        <v>93</v>
      </c>
      <c r="F78" s="17">
        <f t="shared" si="5"/>
        <v>2.6689625484287562E-4</v>
      </c>
      <c r="G78" s="17">
        <f t="shared" si="6"/>
        <v>0</v>
      </c>
      <c r="H78" s="17">
        <f t="shared" si="7"/>
        <v>0</v>
      </c>
      <c r="I78" s="16">
        <v>61</v>
      </c>
      <c r="J78" s="17">
        <f t="shared" si="4"/>
        <v>0</v>
      </c>
    </row>
    <row r="79" spans="1:10" x14ac:dyDescent="0.25">
      <c r="A79" s="23" t="s">
        <v>152</v>
      </c>
      <c r="B79" s="15">
        <v>8.5</v>
      </c>
      <c r="C79" s="15">
        <v>34</v>
      </c>
      <c r="D79" s="15">
        <v>42.5</v>
      </c>
      <c r="E79" s="16">
        <v>690</v>
      </c>
      <c r="F79" s="17">
        <f t="shared" si="5"/>
        <v>1.9801980198019802E-3</v>
      </c>
      <c r="G79" s="17">
        <f t="shared" si="6"/>
        <v>2.0789285732999807E-3</v>
      </c>
      <c r="H79" s="17">
        <f t="shared" si="7"/>
        <v>6.1594202898550728E-2</v>
      </c>
      <c r="I79" s="16">
        <v>504</v>
      </c>
      <c r="J79" s="17">
        <f t="shared" si="4"/>
        <v>8.4325396825396831E-2</v>
      </c>
    </row>
    <row r="80" spans="1:10" x14ac:dyDescent="0.25">
      <c r="A80" s="23" t="s">
        <v>78</v>
      </c>
      <c r="B80" s="15">
        <v>0</v>
      </c>
      <c r="C80" s="15">
        <v>3</v>
      </c>
      <c r="D80" s="15">
        <v>3</v>
      </c>
      <c r="E80" s="16">
        <v>56</v>
      </c>
      <c r="F80" s="17">
        <f t="shared" si="5"/>
        <v>1.6071172334624766E-4</v>
      </c>
      <c r="G80" s="17">
        <f t="shared" si="6"/>
        <v>1.4674789929176334E-4</v>
      </c>
      <c r="H80" s="17">
        <f t="shared" si="7"/>
        <v>5.3571428571428568E-2</v>
      </c>
      <c r="I80" s="16">
        <v>36</v>
      </c>
      <c r="J80" s="17">
        <f t="shared" si="4"/>
        <v>8.3333333333333329E-2</v>
      </c>
    </row>
    <row r="81" spans="1:10" x14ac:dyDescent="0.25">
      <c r="A81" s="23" t="s">
        <v>141</v>
      </c>
      <c r="B81" s="15">
        <v>9.9699999999999989</v>
      </c>
      <c r="C81" s="15">
        <v>29.08</v>
      </c>
      <c r="D81" s="15">
        <v>39.049999999999997</v>
      </c>
      <c r="E81" s="16">
        <v>493</v>
      </c>
      <c r="F81" s="17">
        <f t="shared" si="5"/>
        <v>1.4148371358875017E-3</v>
      </c>
      <c r="G81" s="17">
        <f t="shared" si="6"/>
        <v>1.9101684891144526E-3</v>
      </c>
      <c r="H81" s="17">
        <f t="shared" si="7"/>
        <v>7.9208924949290049E-2</v>
      </c>
      <c r="I81" s="16">
        <v>368</v>
      </c>
      <c r="J81" s="17">
        <f t="shared" si="4"/>
        <v>0.1061141304347826</v>
      </c>
    </row>
    <row r="82" spans="1:10" x14ac:dyDescent="0.25">
      <c r="A82" s="23" t="s">
        <v>87</v>
      </c>
      <c r="B82" s="15">
        <v>14.200000000000001</v>
      </c>
      <c r="C82" s="15">
        <v>15.44</v>
      </c>
      <c r="D82" s="15">
        <v>29.64</v>
      </c>
      <c r="E82" s="16">
        <v>1641</v>
      </c>
      <c r="F82" s="17">
        <f t="shared" si="5"/>
        <v>4.7094274644855789E-3</v>
      </c>
      <c r="G82" s="17">
        <f t="shared" si="6"/>
        <v>1.4498692450026218E-3</v>
      </c>
      <c r="H82" s="17">
        <f t="shared" si="7"/>
        <v>1.8062157221206583E-2</v>
      </c>
      <c r="I82" s="16">
        <v>1134</v>
      </c>
      <c r="J82" s="17">
        <f t="shared" si="4"/>
        <v>2.6137566137566137E-2</v>
      </c>
    </row>
    <row r="83" spans="1:10" x14ac:dyDescent="0.25">
      <c r="A83" s="23" t="s">
        <v>106</v>
      </c>
      <c r="B83" s="15">
        <v>15.565777995730699</v>
      </c>
      <c r="C83" s="15">
        <v>19.5</v>
      </c>
      <c r="D83" s="15">
        <v>35.065777995730699</v>
      </c>
      <c r="E83" s="16">
        <v>451</v>
      </c>
      <c r="F83" s="17">
        <f t="shared" si="5"/>
        <v>1.2943033433778161E-3</v>
      </c>
      <c r="G83" s="17">
        <f t="shared" si="6"/>
        <v>1.7152764193016064E-3</v>
      </c>
      <c r="H83" s="17">
        <f t="shared" si="7"/>
        <v>7.7751170722241011E-2</v>
      </c>
      <c r="I83" s="16">
        <v>291</v>
      </c>
      <c r="J83" s="17">
        <f t="shared" si="4"/>
        <v>0.12050095531178934</v>
      </c>
    </row>
    <row r="84" spans="1:10" x14ac:dyDescent="0.25">
      <c r="A84" s="23" t="s">
        <v>81</v>
      </c>
      <c r="B84" s="15">
        <v>37.559301563491601</v>
      </c>
      <c r="C84" s="15">
        <v>30.62</v>
      </c>
      <c r="D84" s="15">
        <v>68.179301563491606</v>
      </c>
      <c r="E84" s="16">
        <v>1177</v>
      </c>
      <c r="F84" s="17">
        <f t="shared" si="5"/>
        <v>3.3778160424738127E-3</v>
      </c>
      <c r="G84" s="17">
        <f t="shared" si="6"/>
        <v>3.3350564265406763E-3</v>
      </c>
      <c r="H84" s="17">
        <f t="shared" si="7"/>
        <v>5.7926339476203577E-2</v>
      </c>
      <c r="I84" s="16">
        <v>753</v>
      </c>
      <c r="J84" s="17">
        <f t="shared" si="4"/>
        <v>9.0543561173295622E-2</v>
      </c>
    </row>
    <row r="85" spans="1:10" x14ac:dyDescent="0.25">
      <c r="A85" s="23" t="s">
        <v>95</v>
      </c>
      <c r="B85" s="15">
        <v>0</v>
      </c>
      <c r="C85" s="15">
        <v>0</v>
      </c>
      <c r="D85" s="15">
        <v>0</v>
      </c>
      <c r="E85" s="16">
        <v>196</v>
      </c>
      <c r="F85" s="17">
        <f t="shared" si="5"/>
        <v>5.6249103171186689E-4</v>
      </c>
      <c r="G85" s="17">
        <f t="shared" si="6"/>
        <v>0</v>
      </c>
      <c r="H85" s="17">
        <f t="shared" si="7"/>
        <v>0</v>
      </c>
      <c r="I85" s="16">
        <v>140</v>
      </c>
      <c r="J85" s="17">
        <f t="shared" si="4"/>
        <v>0</v>
      </c>
    </row>
    <row r="86" spans="1:10" x14ac:dyDescent="0.25">
      <c r="A86" s="23" t="s">
        <v>145</v>
      </c>
      <c r="B86" s="15">
        <v>0</v>
      </c>
      <c r="C86" s="15">
        <v>0</v>
      </c>
      <c r="D86" s="15">
        <v>0</v>
      </c>
      <c r="E86" s="16">
        <v>92</v>
      </c>
      <c r="F86" s="17">
        <f t="shared" si="5"/>
        <v>2.6402640264026401E-4</v>
      </c>
      <c r="G86" s="17">
        <f t="shared" si="6"/>
        <v>0</v>
      </c>
      <c r="H86" s="17">
        <f t="shared" si="7"/>
        <v>0</v>
      </c>
      <c r="I86" s="16">
        <v>57</v>
      </c>
      <c r="J86" s="17">
        <f t="shared" si="4"/>
        <v>0</v>
      </c>
    </row>
    <row r="87" spans="1:10" x14ac:dyDescent="0.25">
      <c r="A87" s="23" t="s">
        <v>129</v>
      </c>
      <c r="B87" s="15">
        <v>0</v>
      </c>
      <c r="C87" s="15">
        <v>0</v>
      </c>
      <c r="D87" s="15">
        <v>0</v>
      </c>
      <c r="E87" s="16">
        <v>483</v>
      </c>
      <c r="F87" s="17">
        <f t="shared" si="5"/>
        <v>1.3861386138613861E-3</v>
      </c>
      <c r="G87" s="17">
        <f t="shared" si="6"/>
        <v>0</v>
      </c>
      <c r="H87" s="17">
        <f t="shared" si="7"/>
        <v>0</v>
      </c>
      <c r="I87" s="16">
        <v>351</v>
      </c>
      <c r="J87" s="17">
        <f t="shared" si="4"/>
        <v>0</v>
      </c>
    </row>
    <row r="88" spans="1:10" x14ac:dyDescent="0.25">
      <c r="A88" s="23" t="s">
        <v>165</v>
      </c>
      <c r="B88" s="15">
        <v>330.48653407373223</v>
      </c>
      <c r="C88" s="15">
        <v>227.88877781111168</v>
      </c>
      <c r="D88" s="15">
        <v>558.37531188484388</v>
      </c>
      <c r="E88" s="16">
        <v>8995</v>
      </c>
      <c r="F88" s="17">
        <f t="shared" si="5"/>
        <v>2.5814320562491031E-2</v>
      </c>
      <c r="G88" s="17">
        <f t="shared" si="6"/>
        <v>2.7313468011828004E-2</v>
      </c>
      <c r="H88" s="17">
        <f t="shared" si="7"/>
        <v>6.2076188091700263E-2</v>
      </c>
      <c r="I88" s="16">
        <v>5690</v>
      </c>
      <c r="J88" s="17">
        <f t="shared" si="4"/>
        <v>9.8132743740745848E-2</v>
      </c>
    </row>
    <row r="89" spans="1:10" x14ac:dyDescent="0.25">
      <c r="A89" s="23" t="s">
        <v>65</v>
      </c>
      <c r="B89" s="15">
        <v>0</v>
      </c>
      <c r="C89" s="15">
        <v>2.4</v>
      </c>
      <c r="D89" s="15">
        <v>2.4</v>
      </c>
      <c r="E89" s="16">
        <v>1595</v>
      </c>
      <c r="F89" s="17">
        <f t="shared" si="5"/>
        <v>4.577414263165447E-3</v>
      </c>
      <c r="G89" s="17">
        <f t="shared" si="6"/>
        <v>1.1739831943341066E-4</v>
      </c>
      <c r="H89" s="17">
        <f t="shared" si="7"/>
        <v>1.5047021943573667E-3</v>
      </c>
      <c r="I89" s="16">
        <v>1051</v>
      </c>
      <c r="J89" s="17">
        <f t="shared" si="4"/>
        <v>2.2835394862036154E-3</v>
      </c>
    </row>
    <row r="90" spans="1:10" x14ac:dyDescent="0.25">
      <c r="A90" s="23" t="s">
        <v>164</v>
      </c>
      <c r="B90" s="15">
        <v>36.376000000000005</v>
      </c>
      <c r="C90" s="15">
        <v>38.928237869959034</v>
      </c>
      <c r="D90" s="15">
        <v>75.304237869959039</v>
      </c>
      <c r="E90" s="16">
        <v>2306</v>
      </c>
      <c r="F90" s="17">
        <f t="shared" si="5"/>
        <v>6.61787917922227E-3</v>
      </c>
      <c r="G90" s="17">
        <f t="shared" si="6"/>
        <v>3.683579571727913E-3</v>
      </c>
      <c r="H90" s="17">
        <f t="shared" si="7"/>
        <v>3.2655783985238093E-2</v>
      </c>
      <c r="I90" s="16">
        <v>1591</v>
      </c>
      <c r="J90" s="17">
        <f t="shared" si="4"/>
        <v>4.7331387724675697E-2</v>
      </c>
    </row>
    <row r="91" spans="1:10" x14ac:dyDescent="0.25">
      <c r="A91" s="23" t="s">
        <v>120</v>
      </c>
      <c r="B91" s="15">
        <v>188.21159388449772</v>
      </c>
      <c r="C91" s="15">
        <v>105.8238274966826</v>
      </c>
      <c r="D91" s="15">
        <v>294.0354213811803</v>
      </c>
      <c r="E91" s="16">
        <v>3955</v>
      </c>
      <c r="F91" s="17">
        <f t="shared" si="5"/>
        <v>1.1350265461328741E-2</v>
      </c>
      <c r="G91" s="17">
        <f t="shared" si="6"/>
        <v>1.4383026801685548E-2</v>
      </c>
      <c r="H91" s="17">
        <f t="shared" si="7"/>
        <v>7.4345239287276946E-2</v>
      </c>
      <c r="I91" s="16">
        <v>2525</v>
      </c>
      <c r="J91" s="17">
        <f t="shared" ref="J91:J100" si="8">D91/I91</f>
        <v>0.11644967183413081</v>
      </c>
    </row>
    <row r="92" spans="1:10" x14ac:dyDescent="0.25">
      <c r="A92" s="23" t="s">
        <v>117</v>
      </c>
      <c r="B92" s="15">
        <v>13.7</v>
      </c>
      <c r="C92" s="15">
        <v>7</v>
      </c>
      <c r="D92" s="15">
        <v>20.7</v>
      </c>
      <c r="E92" s="16">
        <v>482</v>
      </c>
      <c r="F92" s="17">
        <f t="shared" ref="F92:F101" si="9">E92/$E$17</f>
        <v>1.3832687616587747E-3</v>
      </c>
      <c r="G92" s="17">
        <f t="shared" ref="G92:G101" si="10">D92/$D$17</f>
        <v>1.012560505113167E-3</v>
      </c>
      <c r="H92" s="17">
        <f t="shared" ref="H92:H100" si="11">D92/E92</f>
        <v>4.2946058091286307E-2</v>
      </c>
      <c r="I92" s="16">
        <v>299</v>
      </c>
      <c r="J92" s="17">
        <f t="shared" si="8"/>
        <v>6.9230769230769235E-2</v>
      </c>
    </row>
    <row r="93" spans="1:10" x14ac:dyDescent="0.25">
      <c r="A93" s="23" t="s">
        <v>47</v>
      </c>
      <c r="B93" s="15">
        <v>0</v>
      </c>
      <c r="C93" s="15">
        <v>0</v>
      </c>
      <c r="D93" s="15">
        <v>0</v>
      </c>
      <c r="E93" s="16">
        <v>1268</v>
      </c>
      <c r="F93" s="17">
        <f t="shared" si="9"/>
        <v>3.638972592911465E-3</v>
      </c>
      <c r="G93" s="17">
        <f t="shared" si="10"/>
        <v>0</v>
      </c>
      <c r="H93" s="17">
        <f t="shared" si="11"/>
        <v>0</v>
      </c>
      <c r="I93" s="16">
        <v>898</v>
      </c>
      <c r="J93" s="17">
        <f t="shared" si="8"/>
        <v>0</v>
      </c>
    </row>
    <row r="94" spans="1:10" x14ac:dyDescent="0.25">
      <c r="A94" s="23" t="s">
        <v>170</v>
      </c>
      <c r="B94" s="15">
        <v>3.3499999999999996</v>
      </c>
      <c r="C94" s="15">
        <v>2.2000000000000002</v>
      </c>
      <c r="D94" s="15">
        <v>5.55</v>
      </c>
      <c r="E94" s="16">
        <v>2111</v>
      </c>
      <c r="F94" s="17">
        <f t="shared" si="9"/>
        <v>6.0582579997130147E-3</v>
      </c>
      <c r="G94" s="17">
        <f t="shared" si="10"/>
        <v>2.7148361368976214E-4</v>
      </c>
      <c r="H94" s="17">
        <f t="shared" si="11"/>
        <v>2.629085741354808E-3</v>
      </c>
      <c r="I94" s="16">
        <v>1454</v>
      </c>
      <c r="J94" s="17">
        <f t="shared" si="8"/>
        <v>3.8170563961485555E-3</v>
      </c>
    </row>
    <row r="95" spans="1:10" x14ac:dyDescent="0.25">
      <c r="A95" s="23" t="s">
        <v>102</v>
      </c>
      <c r="B95" s="15">
        <v>0</v>
      </c>
      <c r="C95" s="15">
        <v>0</v>
      </c>
      <c r="D95" s="15">
        <v>0</v>
      </c>
      <c r="E95" s="16">
        <v>244</v>
      </c>
      <c r="F95" s="17">
        <f t="shared" si="9"/>
        <v>7.0024393743722195E-4</v>
      </c>
      <c r="G95" s="17">
        <f t="shared" si="10"/>
        <v>0</v>
      </c>
      <c r="H95" s="17">
        <f t="shared" si="11"/>
        <v>0</v>
      </c>
      <c r="I95" s="16">
        <v>170</v>
      </c>
      <c r="J95" s="17">
        <f t="shared" si="8"/>
        <v>0</v>
      </c>
    </row>
    <row r="96" spans="1:10" x14ac:dyDescent="0.25">
      <c r="A96" s="23" t="s">
        <v>136</v>
      </c>
      <c r="B96" s="15">
        <v>0</v>
      </c>
      <c r="C96" s="15">
        <v>0</v>
      </c>
      <c r="D96" s="15">
        <v>0</v>
      </c>
      <c r="E96" s="16">
        <v>58</v>
      </c>
      <c r="F96" s="17">
        <f t="shared" si="9"/>
        <v>1.664514277514708E-4</v>
      </c>
      <c r="G96" s="17">
        <f t="shared" si="10"/>
        <v>0</v>
      </c>
      <c r="H96" s="17">
        <f t="shared" si="11"/>
        <v>0</v>
      </c>
      <c r="I96" s="16">
        <v>30</v>
      </c>
      <c r="J96" s="17">
        <f t="shared" si="8"/>
        <v>0</v>
      </c>
    </row>
    <row r="97" spans="1:10" x14ac:dyDescent="0.25">
      <c r="A97" s="23" t="s">
        <v>178</v>
      </c>
      <c r="B97" s="15">
        <v>100.03365392026771</v>
      </c>
      <c r="C97" s="15">
        <v>36.363189716935111</v>
      </c>
      <c r="D97" s="15">
        <v>136.39684363720283</v>
      </c>
      <c r="E97" s="16">
        <v>4284</v>
      </c>
      <c r="F97" s="17">
        <f t="shared" si="9"/>
        <v>1.2294446835987946E-2</v>
      </c>
      <c r="G97" s="17">
        <f t="shared" si="10"/>
        <v>6.6719834245955439E-3</v>
      </c>
      <c r="H97" s="17">
        <f t="shared" si="11"/>
        <v>3.1838665648273305E-2</v>
      </c>
      <c r="I97" s="16">
        <v>2804</v>
      </c>
      <c r="J97" s="17">
        <f t="shared" si="8"/>
        <v>4.8643667488303434E-2</v>
      </c>
    </row>
    <row r="98" spans="1:10" x14ac:dyDescent="0.25">
      <c r="A98" s="23" t="s">
        <v>100</v>
      </c>
      <c r="B98" s="15">
        <v>33.659999999999997</v>
      </c>
      <c r="C98" s="15">
        <v>17.78</v>
      </c>
      <c r="D98" s="15">
        <v>51.44</v>
      </c>
      <c r="E98" s="16">
        <v>1024</v>
      </c>
      <c r="F98" s="17">
        <f t="shared" si="9"/>
        <v>2.9387286554742433E-3</v>
      </c>
      <c r="G98" s="17">
        <f t="shared" si="10"/>
        <v>2.5162373131894351E-3</v>
      </c>
      <c r="H98" s="17">
        <f t="shared" si="11"/>
        <v>5.0234374999999998E-2</v>
      </c>
      <c r="I98" s="16">
        <v>685</v>
      </c>
      <c r="J98" s="17">
        <f t="shared" si="8"/>
        <v>7.5094890510948906E-2</v>
      </c>
    </row>
    <row r="99" spans="1:10" x14ac:dyDescent="0.25">
      <c r="A99" s="23" t="s">
        <v>150</v>
      </c>
      <c r="B99" s="15">
        <v>5.54</v>
      </c>
      <c r="C99" s="15">
        <v>4.41</v>
      </c>
      <c r="D99" s="15">
        <v>9.9499999999999993</v>
      </c>
      <c r="E99" s="16">
        <v>655</v>
      </c>
      <c r="F99" s="17">
        <f t="shared" si="9"/>
        <v>1.8797531927105754E-3</v>
      </c>
      <c r="G99" s="17">
        <f t="shared" si="10"/>
        <v>4.8671386598434836E-4</v>
      </c>
      <c r="H99" s="17">
        <f t="shared" si="11"/>
        <v>1.5190839694656488E-2</v>
      </c>
      <c r="I99" s="16">
        <v>401</v>
      </c>
      <c r="J99" s="17">
        <f t="shared" si="8"/>
        <v>2.4812967581047379E-2</v>
      </c>
    </row>
    <row r="100" spans="1:10" x14ac:dyDescent="0.25">
      <c r="A100" s="23" t="s">
        <v>138</v>
      </c>
      <c r="B100" s="15">
        <v>12.721541568107101</v>
      </c>
      <c r="C100" s="15">
        <v>8.0180000000000007</v>
      </c>
      <c r="D100" s="15">
        <v>20.7395415681071</v>
      </c>
      <c r="E100" s="16">
        <v>962</v>
      </c>
      <c r="F100" s="17">
        <f t="shared" si="9"/>
        <v>2.7607978189123261E-3</v>
      </c>
      <c r="G100" s="17">
        <f t="shared" si="10"/>
        <v>1.0144947191313067E-3</v>
      </c>
      <c r="H100" s="17">
        <f t="shared" si="11"/>
        <v>2.1558775018822349E-2</v>
      </c>
      <c r="I100" s="16">
        <v>636</v>
      </c>
      <c r="J100" s="17">
        <f t="shared" si="8"/>
        <v>3.260934208821871E-2</v>
      </c>
    </row>
    <row r="101" spans="1:10" x14ac:dyDescent="0.25">
      <c r="A101" s="24" t="s">
        <v>48</v>
      </c>
      <c r="B101" s="15">
        <v>27.42</v>
      </c>
      <c r="C101" s="15">
        <v>37.69</v>
      </c>
      <c r="D101" s="15">
        <v>65.11</v>
      </c>
      <c r="E101" s="16">
        <v>0</v>
      </c>
      <c r="F101" s="17">
        <f t="shared" si="9"/>
        <v>0</v>
      </c>
      <c r="G101" s="17">
        <f t="shared" si="10"/>
        <v>3.18491857429557E-3</v>
      </c>
      <c r="H101" s="17">
        <v>0</v>
      </c>
      <c r="I101" s="16">
        <v>0</v>
      </c>
      <c r="J101" s="17">
        <v>0</v>
      </c>
    </row>
    <row r="102" spans="1:10" x14ac:dyDescent="0.25">
      <c r="A102" s="14" t="s">
        <v>251</v>
      </c>
      <c r="B102" s="15">
        <v>12265.874966203721</v>
      </c>
      <c r="C102" s="15">
        <v>8177.3478293432017</v>
      </c>
      <c r="D102" s="15">
        <v>20443.222795546917</v>
      </c>
      <c r="E102" s="18">
        <f>SUM(E27:E100)</f>
        <v>348450</v>
      </c>
      <c r="F102" s="19">
        <v>1</v>
      </c>
      <c r="G102" s="19">
        <v>1</v>
      </c>
      <c r="H102" s="20">
        <f>D102/E102</f>
        <v>5.8669027968279289E-2</v>
      </c>
      <c r="I102" s="18">
        <f ca="1">SUM(I27:I102)</f>
        <v>232307</v>
      </c>
      <c r="J102" s="20">
        <f ca="1">D102/I102</f>
        <v>0</v>
      </c>
    </row>
    <row r="103" spans="1:10" x14ac:dyDescent="0.25">
      <c r="B103"/>
      <c r="C103"/>
      <c r="D103"/>
    </row>
    <row r="104" spans="1:10" x14ac:dyDescent="0.25">
      <c r="B104"/>
      <c r="C104"/>
      <c r="D104"/>
    </row>
  </sheetData>
  <mergeCells count="2">
    <mergeCell ref="A2:J2"/>
    <mergeCell ref="A21:J21"/>
  </mergeCells>
  <pageMargins left="0.7" right="0.7" top="0.75" bottom="0.75" header="0.3" footer="0.3"/>
  <ignoredErrors>
    <ignoredError sqref="H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55"/>
  <sheetViews>
    <sheetView showGridLines="0" workbookViewId="0">
      <selection activeCell="A7" sqref="A7"/>
    </sheetView>
  </sheetViews>
  <sheetFormatPr defaultRowHeight="15" x14ac:dyDescent="0.25"/>
  <cols>
    <col min="1" max="1" width="21" bestFit="1" customWidth="1"/>
    <col min="2" max="2" width="18.5703125" style="25" bestFit="1" customWidth="1"/>
    <col min="3" max="3" width="8.5703125" style="25" bestFit="1" customWidth="1"/>
    <col min="4" max="4" width="10.140625" style="25" bestFit="1" customWidth="1"/>
    <col min="5" max="5" width="12.140625" bestFit="1" customWidth="1"/>
    <col min="6" max="6" width="11" customWidth="1"/>
    <col min="7" max="7" width="13.5703125" customWidth="1"/>
    <col min="8" max="8" width="12" customWidth="1"/>
    <col min="9" max="9" width="12.140625" bestFit="1" customWidth="1"/>
    <col min="10" max="10" width="16.85546875" customWidth="1"/>
  </cols>
  <sheetData>
    <row r="2" spans="1:10" ht="27" x14ac:dyDescent="0.35">
      <c r="A2" s="32" t="s">
        <v>261</v>
      </c>
      <c r="B2" s="32"/>
      <c r="C2" s="32"/>
      <c r="D2" s="32"/>
      <c r="E2" s="32"/>
      <c r="F2" s="32"/>
      <c r="G2" s="32"/>
      <c r="H2" s="32"/>
      <c r="I2" s="32"/>
      <c r="J2" s="32"/>
    </row>
    <row r="4" spans="1:10" hidden="1" x14ac:dyDescent="0.25">
      <c r="A4" s="2" t="s">
        <v>0</v>
      </c>
      <c r="B4" s="25">
        <v>2</v>
      </c>
    </row>
    <row r="6" spans="1:10" hidden="1" x14ac:dyDescent="0.25">
      <c r="A6" s="2" t="s">
        <v>17</v>
      </c>
      <c r="B6" s="25" t="s">
        <v>16</v>
      </c>
    </row>
    <row r="7" spans="1:10" ht="59.1" customHeight="1" x14ac:dyDescent="0.25">
      <c r="A7" s="13" t="s">
        <v>265</v>
      </c>
      <c r="B7" s="33" t="s">
        <v>249</v>
      </c>
      <c r="C7" s="33" t="s">
        <v>250</v>
      </c>
      <c r="D7" s="33" t="s">
        <v>251</v>
      </c>
      <c r="E7" s="21" t="s">
        <v>270</v>
      </c>
      <c r="F7" s="21" t="s">
        <v>252</v>
      </c>
      <c r="G7" s="21" t="s">
        <v>253</v>
      </c>
      <c r="H7" s="21" t="s">
        <v>254</v>
      </c>
      <c r="I7" s="21" t="s">
        <v>255</v>
      </c>
      <c r="J7" s="21" t="s">
        <v>256</v>
      </c>
    </row>
    <row r="8" spans="1:10" x14ac:dyDescent="0.25">
      <c r="A8" s="14" t="s">
        <v>9</v>
      </c>
      <c r="B8" s="15">
        <v>2185.5410000000002</v>
      </c>
      <c r="C8" s="15">
        <v>640.17800000000011</v>
      </c>
      <c r="D8" s="15">
        <v>2825.7190000000001</v>
      </c>
      <c r="E8" s="16">
        <v>222484</v>
      </c>
      <c r="F8" s="17">
        <f>E8/$E$17</f>
        <v>0.63849619744583153</v>
      </c>
      <c r="G8" s="17">
        <f>D8/$D$17</f>
        <v>0.73461337581654584</v>
      </c>
      <c r="H8" s="17">
        <f>D8/E8</f>
        <v>1.2700773988241851E-2</v>
      </c>
      <c r="I8" s="16">
        <v>149094</v>
      </c>
      <c r="J8" s="17">
        <f>D8/I8</f>
        <v>1.8952600372919098E-2</v>
      </c>
    </row>
    <row r="9" spans="1:10" x14ac:dyDescent="0.25">
      <c r="A9" s="14" t="s">
        <v>15</v>
      </c>
      <c r="B9" s="15">
        <v>209.07999999999998</v>
      </c>
      <c r="C9" s="15">
        <v>47.040000000000006</v>
      </c>
      <c r="D9" s="15">
        <v>256.12</v>
      </c>
      <c r="E9" s="16">
        <v>16257</v>
      </c>
      <c r="F9" s="17">
        <f t="shared" ref="F9:F16" si="0">E9/$E$17</f>
        <v>4.6655187257856223E-2</v>
      </c>
      <c r="G9" s="17">
        <f t="shared" ref="G9:G16" si="1">D9/$D$17</f>
        <v>6.6584532224942997E-2</v>
      </c>
      <c r="H9" s="17">
        <f t="shared" ref="H9:H17" si="2">D9/E9</f>
        <v>1.5754444239404565E-2</v>
      </c>
      <c r="I9" s="16">
        <v>10540</v>
      </c>
      <c r="J9" s="17">
        <f t="shared" ref="J9:J17" si="3">D9/I9</f>
        <v>2.4299810246679317E-2</v>
      </c>
    </row>
    <row r="10" spans="1:10" x14ac:dyDescent="0.25">
      <c r="A10" s="14" t="s">
        <v>14</v>
      </c>
      <c r="B10" s="15">
        <v>10.52</v>
      </c>
      <c r="C10" s="15">
        <v>0</v>
      </c>
      <c r="D10" s="15">
        <v>10.52</v>
      </c>
      <c r="E10" s="16">
        <v>6994</v>
      </c>
      <c r="F10" s="17">
        <f t="shared" si="0"/>
        <v>2.007174630506529E-2</v>
      </c>
      <c r="G10" s="17">
        <f t="shared" si="1"/>
        <v>2.7349261244978928E-3</v>
      </c>
      <c r="H10" s="17">
        <f t="shared" si="2"/>
        <v>1.5041464112096081E-3</v>
      </c>
      <c r="I10" s="16">
        <v>4612</v>
      </c>
      <c r="J10" s="17">
        <f t="shared" si="3"/>
        <v>2.2810060711188204E-3</v>
      </c>
    </row>
    <row r="11" spans="1:10" x14ac:dyDescent="0.25">
      <c r="A11" s="14" t="s">
        <v>11</v>
      </c>
      <c r="B11" s="15">
        <v>0</v>
      </c>
      <c r="C11" s="15">
        <v>0</v>
      </c>
      <c r="D11" s="15">
        <v>0</v>
      </c>
      <c r="E11" s="16">
        <v>7195</v>
      </c>
      <c r="F11" s="17">
        <f t="shared" si="0"/>
        <v>2.0648586597790213E-2</v>
      </c>
      <c r="G11" s="17">
        <f t="shared" si="1"/>
        <v>0</v>
      </c>
      <c r="H11" s="17">
        <f t="shared" si="2"/>
        <v>0</v>
      </c>
      <c r="I11" s="16">
        <v>4525</v>
      </c>
      <c r="J11" s="17">
        <f t="shared" si="3"/>
        <v>0</v>
      </c>
    </row>
    <row r="12" spans="1:10" x14ac:dyDescent="0.25">
      <c r="A12" s="14" t="s">
        <v>10</v>
      </c>
      <c r="B12" s="15">
        <v>253.14000000000001</v>
      </c>
      <c r="C12" s="15">
        <v>20.98</v>
      </c>
      <c r="D12" s="15">
        <v>274.12</v>
      </c>
      <c r="E12" s="16">
        <v>30453</v>
      </c>
      <c r="F12" s="17">
        <f t="shared" si="0"/>
        <v>8.7395609126130008E-2</v>
      </c>
      <c r="G12" s="17">
        <f t="shared" si="1"/>
        <v>7.1264063616669426E-2</v>
      </c>
      <c r="H12" s="17">
        <f t="shared" si="2"/>
        <v>9.0014120119528453E-3</v>
      </c>
      <c r="I12" s="16">
        <v>19837</v>
      </c>
      <c r="J12" s="17">
        <f t="shared" si="3"/>
        <v>1.3818621767404346E-2</v>
      </c>
    </row>
    <row r="13" spans="1:10" x14ac:dyDescent="0.25">
      <c r="A13" s="14" t="s">
        <v>8</v>
      </c>
      <c r="B13" s="15">
        <v>41.900000000000006</v>
      </c>
      <c r="C13" s="15">
        <v>0</v>
      </c>
      <c r="D13" s="15">
        <v>41.900000000000006</v>
      </c>
      <c r="E13" s="16">
        <v>10485</v>
      </c>
      <c r="F13" s="17">
        <f t="shared" si="0"/>
        <v>3.0090400344382266E-2</v>
      </c>
      <c r="G13" s="17">
        <f t="shared" si="1"/>
        <v>1.0892909184074309E-2</v>
      </c>
      <c r="H13" s="17">
        <f t="shared" si="2"/>
        <v>3.9961850262279454E-3</v>
      </c>
      <c r="I13" s="16">
        <v>6717</v>
      </c>
      <c r="J13" s="17">
        <f t="shared" si="3"/>
        <v>6.2379038261128486E-3</v>
      </c>
    </row>
    <row r="14" spans="1:10" x14ac:dyDescent="0.25">
      <c r="A14" s="14" t="s">
        <v>12</v>
      </c>
      <c r="B14" s="15">
        <v>282.41000000000003</v>
      </c>
      <c r="C14" s="15">
        <v>58.75</v>
      </c>
      <c r="D14" s="15">
        <v>341.16</v>
      </c>
      <c r="E14" s="16">
        <v>28812</v>
      </c>
      <c r="F14" s="17">
        <f t="shared" si="0"/>
        <v>8.2686181661644431E-2</v>
      </c>
      <c r="G14" s="17">
        <f t="shared" si="1"/>
        <v>8.8692718311188329E-2</v>
      </c>
      <c r="H14" s="17">
        <f t="shared" si="2"/>
        <v>1.1840899625156186E-2</v>
      </c>
      <c r="I14" s="16">
        <v>18952</v>
      </c>
      <c r="J14" s="17">
        <f t="shared" si="3"/>
        <v>1.8001266357112706E-2</v>
      </c>
    </row>
    <row r="15" spans="1:10" x14ac:dyDescent="0.25">
      <c r="A15" s="14" t="s">
        <v>13</v>
      </c>
      <c r="B15" s="15">
        <v>92</v>
      </c>
      <c r="C15" s="15">
        <v>5</v>
      </c>
      <c r="D15" s="15">
        <v>97</v>
      </c>
      <c r="E15" s="16">
        <v>25770</v>
      </c>
      <c r="F15" s="17">
        <f t="shared" si="0"/>
        <v>7.3956091261300039E-2</v>
      </c>
      <c r="G15" s="17">
        <f t="shared" si="1"/>
        <v>2.5217474722081332E-2</v>
      </c>
      <c r="H15" s="17">
        <f t="shared" si="2"/>
        <v>3.7640667442762903E-3</v>
      </c>
      <c r="I15" s="16">
        <v>17783</v>
      </c>
      <c r="J15" s="17">
        <f t="shared" si="3"/>
        <v>5.4546476972389358E-3</v>
      </c>
    </row>
    <row r="16" spans="1:10" x14ac:dyDescent="0.25">
      <c r="A16" s="14" t="s">
        <v>48</v>
      </c>
      <c r="B16" s="15">
        <v>0</v>
      </c>
      <c r="C16" s="15">
        <v>0</v>
      </c>
      <c r="D16" s="15">
        <v>0</v>
      </c>
      <c r="E16" s="16">
        <v>0</v>
      </c>
      <c r="F16" s="17">
        <f t="shared" si="0"/>
        <v>0</v>
      </c>
      <c r="G16" s="17">
        <f t="shared" si="1"/>
        <v>0</v>
      </c>
      <c r="H16" s="17">
        <v>0</v>
      </c>
      <c r="I16" s="16">
        <v>0</v>
      </c>
      <c r="J16" s="17">
        <v>0</v>
      </c>
    </row>
    <row r="17" spans="1:10" x14ac:dyDescent="0.25">
      <c r="A17" s="14" t="s">
        <v>251</v>
      </c>
      <c r="B17" s="15">
        <v>3074.5909999999999</v>
      </c>
      <c r="C17" s="15">
        <v>771.94800000000009</v>
      </c>
      <c r="D17" s="15">
        <v>3846.5389999999998</v>
      </c>
      <c r="E17" s="18">
        <f>SUM(E8:E16)</f>
        <v>348450</v>
      </c>
      <c r="F17" s="19">
        <f>SUM(F8:F16)</f>
        <v>1</v>
      </c>
      <c r="G17" s="19">
        <f>SUM(G8:G16)</f>
        <v>1</v>
      </c>
      <c r="H17" s="20">
        <f t="shared" si="2"/>
        <v>1.1038998421581288E-2</v>
      </c>
      <c r="I17" s="18">
        <f>SUM(I8:I16)</f>
        <v>232060</v>
      </c>
      <c r="J17" s="20">
        <f t="shared" si="3"/>
        <v>1.6575622683788673E-2</v>
      </c>
    </row>
    <row r="21" spans="1:10" ht="27" x14ac:dyDescent="0.35">
      <c r="A21" s="32" t="s">
        <v>262</v>
      </c>
      <c r="B21" s="32"/>
      <c r="C21" s="32"/>
      <c r="D21" s="32"/>
      <c r="E21" s="32"/>
      <c r="F21" s="32"/>
      <c r="G21" s="32"/>
      <c r="H21" s="32"/>
      <c r="I21" s="32"/>
      <c r="J21" s="32"/>
    </row>
    <row r="23" spans="1:10" hidden="1" x14ac:dyDescent="0.25">
      <c r="A23" s="2" t="s">
        <v>0</v>
      </c>
      <c r="B23" s="25">
        <v>2</v>
      </c>
    </row>
    <row r="25" spans="1:10" hidden="1" x14ac:dyDescent="0.25">
      <c r="A25" s="2" t="s">
        <v>17</v>
      </c>
      <c r="B25" s="25" t="s">
        <v>16</v>
      </c>
    </row>
    <row r="26" spans="1:10" ht="60" x14ac:dyDescent="0.25">
      <c r="A26" s="22" t="s">
        <v>267</v>
      </c>
      <c r="B26" s="33" t="s">
        <v>249</v>
      </c>
      <c r="C26" s="33" t="s">
        <v>250</v>
      </c>
      <c r="D26" s="33" t="s">
        <v>251</v>
      </c>
      <c r="E26" s="21" t="s">
        <v>270</v>
      </c>
      <c r="F26" s="21" t="s">
        <v>252</v>
      </c>
      <c r="G26" s="21" t="s">
        <v>253</v>
      </c>
      <c r="H26" s="21" t="s">
        <v>254</v>
      </c>
      <c r="I26" s="21" t="s">
        <v>255</v>
      </c>
      <c r="J26" s="21" t="s">
        <v>256</v>
      </c>
    </row>
    <row r="27" spans="1:10" x14ac:dyDescent="0.25">
      <c r="A27" s="23" t="s">
        <v>30</v>
      </c>
      <c r="B27" s="15">
        <v>74.22</v>
      </c>
      <c r="C27" s="15">
        <v>4.12</v>
      </c>
      <c r="D27" s="15">
        <v>78.34</v>
      </c>
      <c r="E27" s="16">
        <v>7259</v>
      </c>
      <c r="F27" s="17">
        <f>E27/$E$54</f>
        <v>2.3843465464913088E-2</v>
      </c>
      <c r="G27" s="17">
        <f>D27/$D$17</f>
        <v>2.0366360512658263E-2</v>
      </c>
      <c r="H27" s="17">
        <f>D27/E27</f>
        <v>1.079212012673922E-2</v>
      </c>
      <c r="I27" s="16">
        <v>4617</v>
      </c>
      <c r="J27" s="17">
        <f t="shared" ref="J27:J53" si="4">D27/I27</f>
        <v>1.6967727961880008E-2</v>
      </c>
    </row>
    <row r="28" spans="1:10" x14ac:dyDescent="0.25">
      <c r="A28" s="23" t="s">
        <v>32</v>
      </c>
      <c r="B28" s="15">
        <v>189.4</v>
      </c>
      <c r="C28" s="15">
        <v>13.5</v>
      </c>
      <c r="D28" s="15">
        <v>202.9</v>
      </c>
      <c r="E28" s="16">
        <v>18787</v>
      </c>
      <c r="F28" s="17">
        <f t="shared" ref="F28:F54" si="5">E28/$E$17</f>
        <v>5.3915913330463479E-2</v>
      </c>
      <c r="G28" s="17">
        <f t="shared" ref="G28:G54" si="6">D28/$D$17</f>
        <v>5.2748717743405178E-2</v>
      </c>
      <c r="H28" s="17">
        <f t="shared" ref="H28:H54" si="7">D28/E28</f>
        <v>1.0800021291318466E-2</v>
      </c>
      <c r="I28" s="16">
        <v>12076</v>
      </c>
      <c r="J28" s="17">
        <f t="shared" si="4"/>
        <v>1.6801921165948992E-2</v>
      </c>
    </row>
    <row r="29" spans="1:10" x14ac:dyDescent="0.25">
      <c r="A29" s="23" t="s">
        <v>38</v>
      </c>
      <c r="B29" s="15">
        <v>74.259999999999991</v>
      </c>
      <c r="C29" s="15">
        <v>27.6</v>
      </c>
      <c r="D29" s="15">
        <v>101.85999999999999</v>
      </c>
      <c r="E29" s="16">
        <v>3745</v>
      </c>
      <c r="F29" s="17">
        <f t="shared" si="5"/>
        <v>1.0747596498780312E-2</v>
      </c>
      <c r="G29" s="17">
        <f t="shared" si="6"/>
        <v>2.6480948197847465E-2</v>
      </c>
      <c r="H29" s="17">
        <f t="shared" si="7"/>
        <v>2.7198931909212277E-2</v>
      </c>
      <c r="I29" s="16">
        <v>2418</v>
      </c>
      <c r="J29" s="17">
        <f t="shared" si="4"/>
        <v>4.2125723738626955E-2</v>
      </c>
    </row>
    <row r="30" spans="1:10" x14ac:dyDescent="0.25">
      <c r="A30" s="23" t="s">
        <v>41</v>
      </c>
      <c r="B30" s="15">
        <v>20.150000000000002</v>
      </c>
      <c r="C30" s="15">
        <v>13.02</v>
      </c>
      <c r="D30" s="15">
        <v>33.17</v>
      </c>
      <c r="E30" s="16">
        <v>667</v>
      </c>
      <c r="F30" s="17">
        <f t="shared" si="5"/>
        <v>1.9141914191419141E-3</v>
      </c>
      <c r="G30" s="17">
        <f t="shared" si="6"/>
        <v>8.6233364590869877E-3</v>
      </c>
      <c r="H30" s="17">
        <f t="shared" si="7"/>
        <v>4.9730134932533733E-2</v>
      </c>
      <c r="I30" s="16">
        <v>406</v>
      </c>
      <c r="J30" s="17">
        <f t="shared" si="4"/>
        <v>8.1699507389162568E-2</v>
      </c>
    </row>
    <row r="31" spans="1:10" x14ac:dyDescent="0.25">
      <c r="A31" s="23" t="s">
        <v>42</v>
      </c>
      <c r="B31" s="15">
        <v>32</v>
      </c>
      <c r="C31" s="15">
        <v>5</v>
      </c>
      <c r="D31" s="15">
        <v>37</v>
      </c>
      <c r="E31" s="16">
        <v>1880</v>
      </c>
      <c r="F31" s="17">
        <f t="shared" si="5"/>
        <v>5.3953221409097432E-3</v>
      </c>
      <c r="G31" s="17">
        <f t="shared" si="6"/>
        <v>9.6190367496598889E-3</v>
      </c>
      <c r="H31" s="17">
        <f t="shared" si="7"/>
        <v>1.9680851063829788E-2</v>
      </c>
      <c r="I31" s="16">
        <v>1220</v>
      </c>
      <c r="J31" s="17">
        <f t="shared" si="4"/>
        <v>3.0327868852459017E-2</v>
      </c>
    </row>
    <row r="32" spans="1:10" x14ac:dyDescent="0.25">
      <c r="A32" s="23" t="s">
        <v>52</v>
      </c>
      <c r="B32" s="15">
        <v>21.6</v>
      </c>
      <c r="C32" s="15">
        <v>1</v>
      </c>
      <c r="D32" s="15">
        <v>22.6</v>
      </c>
      <c r="E32" s="16">
        <v>2015</v>
      </c>
      <c r="F32" s="17">
        <f t="shared" si="5"/>
        <v>5.7827521882623046E-3</v>
      </c>
      <c r="G32" s="17">
        <f t="shared" si="6"/>
        <v>5.8754116362787438E-3</v>
      </c>
      <c r="H32" s="17">
        <f t="shared" si="7"/>
        <v>1.1215880893300249E-2</v>
      </c>
      <c r="I32" s="16">
        <v>1252</v>
      </c>
      <c r="J32" s="17">
        <f t="shared" si="4"/>
        <v>1.805111821086262E-2</v>
      </c>
    </row>
    <row r="33" spans="1:10" x14ac:dyDescent="0.25">
      <c r="A33" s="3" t="s">
        <v>186</v>
      </c>
      <c r="B33" s="15">
        <v>41.900000000000006</v>
      </c>
      <c r="C33" s="15">
        <v>0</v>
      </c>
      <c r="D33" s="15">
        <v>41.900000000000006</v>
      </c>
      <c r="E33" s="16">
        <v>4777</v>
      </c>
      <c r="F33" s="17">
        <f t="shared" si="5"/>
        <v>1.3709283971875449E-2</v>
      </c>
      <c r="G33" s="17">
        <f t="shared" si="6"/>
        <v>1.0892909184074309E-2</v>
      </c>
      <c r="H33" s="17">
        <f t="shared" si="7"/>
        <v>8.7711953108645605E-3</v>
      </c>
      <c r="I33" s="16">
        <v>3094</v>
      </c>
      <c r="J33" s="17">
        <f t="shared" si="4"/>
        <v>1.354234001292825E-2</v>
      </c>
    </row>
    <row r="34" spans="1:10" x14ac:dyDescent="0.25">
      <c r="A34" s="23" t="s">
        <v>53</v>
      </c>
      <c r="B34" s="15">
        <v>62</v>
      </c>
      <c r="C34" s="15">
        <v>2</v>
      </c>
      <c r="D34" s="15">
        <v>64</v>
      </c>
      <c r="E34" s="16">
        <v>15709</v>
      </c>
      <c r="F34" s="17">
        <f t="shared" si="5"/>
        <v>4.5082508250825083E-2</v>
      </c>
      <c r="G34" s="17">
        <f t="shared" si="6"/>
        <v>1.6638333837249539E-2</v>
      </c>
      <c r="H34" s="17">
        <f t="shared" si="7"/>
        <v>4.0740976510280731E-3</v>
      </c>
      <c r="I34" s="16">
        <v>9978</v>
      </c>
      <c r="J34" s="17">
        <f t="shared" si="4"/>
        <v>6.4141110442974547E-3</v>
      </c>
    </row>
    <row r="35" spans="1:10" x14ac:dyDescent="0.25">
      <c r="A35" s="23" t="s">
        <v>68</v>
      </c>
      <c r="B35" s="15">
        <v>12.2</v>
      </c>
      <c r="C35" s="15">
        <v>0</v>
      </c>
      <c r="D35" s="15">
        <v>12.2</v>
      </c>
      <c r="E35" s="16">
        <v>877</v>
      </c>
      <c r="F35" s="17">
        <f t="shared" si="5"/>
        <v>2.5168603816903431E-3</v>
      </c>
      <c r="G35" s="17">
        <f t="shared" si="6"/>
        <v>3.171682387725693E-3</v>
      </c>
      <c r="H35" s="17">
        <f t="shared" si="7"/>
        <v>1.3911060433295324E-2</v>
      </c>
      <c r="I35" s="16">
        <v>626</v>
      </c>
      <c r="J35" s="17">
        <f t="shared" si="4"/>
        <v>1.94888178913738E-2</v>
      </c>
    </row>
    <row r="36" spans="1:10" x14ac:dyDescent="0.25">
      <c r="A36" s="23" t="s">
        <v>54</v>
      </c>
      <c r="B36" s="15">
        <v>177.4</v>
      </c>
      <c r="C36" s="15">
        <v>10</v>
      </c>
      <c r="D36" s="15">
        <v>187.4</v>
      </c>
      <c r="E36" s="16">
        <v>29412</v>
      </c>
      <c r="F36" s="17">
        <f t="shared" si="5"/>
        <v>8.4408092983211364E-2</v>
      </c>
      <c r="G36" s="17">
        <f t="shared" si="6"/>
        <v>4.8719121267196311E-2</v>
      </c>
      <c r="H36" s="17">
        <f t="shared" si="7"/>
        <v>6.3715490276077796E-3</v>
      </c>
      <c r="I36" s="16">
        <v>19657</v>
      </c>
      <c r="J36" s="17">
        <f t="shared" si="4"/>
        <v>9.5334995167116049E-3</v>
      </c>
    </row>
    <row r="37" spans="1:10" x14ac:dyDescent="0.25">
      <c r="A37" s="23" t="s">
        <v>82</v>
      </c>
      <c r="B37" s="15">
        <v>148.26</v>
      </c>
      <c r="C37" s="15">
        <v>42.599999999999994</v>
      </c>
      <c r="D37" s="15">
        <v>190.85999999999999</v>
      </c>
      <c r="E37" s="16">
        <v>2566</v>
      </c>
      <c r="F37" s="17">
        <f t="shared" si="5"/>
        <v>7.364040751901277E-3</v>
      </c>
      <c r="G37" s="17">
        <f t="shared" si="6"/>
        <v>4.9618631190272607E-2</v>
      </c>
      <c r="H37" s="17">
        <f t="shared" si="7"/>
        <v>7.4380358534684332E-2</v>
      </c>
      <c r="I37" s="16">
        <v>1575</v>
      </c>
      <c r="J37" s="17">
        <f t="shared" si="4"/>
        <v>0.12118095238095238</v>
      </c>
    </row>
    <row r="38" spans="1:10" x14ac:dyDescent="0.25">
      <c r="A38" s="23" t="s">
        <v>49</v>
      </c>
      <c r="B38" s="15">
        <v>133.65</v>
      </c>
      <c r="C38" s="15">
        <v>13.3</v>
      </c>
      <c r="D38" s="15">
        <v>146.95000000000002</v>
      </c>
      <c r="E38" s="16">
        <v>35970</v>
      </c>
      <c r="F38" s="17">
        <f t="shared" si="5"/>
        <v>0.10322858372793801</v>
      </c>
      <c r="G38" s="17">
        <f t="shared" si="6"/>
        <v>3.8203174334122188E-2</v>
      </c>
      <c r="H38" s="17">
        <f t="shared" si="7"/>
        <v>4.0853489018626635E-3</v>
      </c>
      <c r="I38" s="16">
        <v>23332</v>
      </c>
      <c r="J38" s="17">
        <f t="shared" si="4"/>
        <v>6.2982170409737704E-3</v>
      </c>
    </row>
    <row r="39" spans="1:10" x14ac:dyDescent="0.25">
      <c r="A39" s="23" t="s">
        <v>98</v>
      </c>
      <c r="B39" s="15">
        <v>10.14</v>
      </c>
      <c r="C39" s="15">
        <v>1.48</v>
      </c>
      <c r="D39" s="15">
        <v>11.620000000000001</v>
      </c>
      <c r="E39" s="16">
        <v>481</v>
      </c>
      <c r="F39" s="17">
        <f t="shared" si="5"/>
        <v>1.3803989094561631E-3</v>
      </c>
      <c r="G39" s="17">
        <f t="shared" si="6"/>
        <v>3.0208974873256198E-3</v>
      </c>
      <c r="H39" s="17">
        <f t="shared" si="7"/>
        <v>2.4158004158004159E-2</v>
      </c>
      <c r="I39" s="16">
        <v>330</v>
      </c>
      <c r="J39" s="17">
        <f t="shared" si="4"/>
        <v>3.5212121212121215E-2</v>
      </c>
    </row>
    <row r="40" spans="1:10" x14ac:dyDescent="0.25">
      <c r="A40" s="23" t="s">
        <v>66</v>
      </c>
      <c r="B40" s="15">
        <v>162.35</v>
      </c>
      <c r="C40" s="15">
        <v>34.049999999999997</v>
      </c>
      <c r="D40" s="15">
        <v>196.39999999999998</v>
      </c>
      <c r="E40" s="16">
        <v>10556</v>
      </c>
      <c r="F40" s="17">
        <f t="shared" si="5"/>
        <v>3.0294159850767687E-2</v>
      </c>
      <c r="G40" s="17">
        <f t="shared" si="6"/>
        <v>5.1058886963059519E-2</v>
      </c>
      <c r="H40" s="17">
        <f t="shared" si="7"/>
        <v>1.8605532398635844E-2</v>
      </c>
      <c r="I40" s="16">
        <v>6996</v>
      </c>
      <c r="J40" s="17">
        <f t="shared" si="4"/>
        <v>2.8073184676958258E-2</v>
      </c>
    </row>
    <row r="41" spans="1:10" x14ac:dyDescent="0.25">
      <c r="A41" s="23" t="s">
        <v>105</v>
      </c>
      <c r="B41" s="15">
        <v>11.95</v>
      </c>
      <c r="C41" s="15">
        <v>3.05</v>
      </c>
      <c r="D41" s="15">
        <v>15</v>
      </c>
      <c r="E41" s="16">
        <v>633</v>
      </c>
      <c r="F41" s="17">
        <f t="shared" si="5"/>
        <v>1.8166164442531209E-3</v>
      </c>
      <c r="G41" s="17">
        <f t="shared" si="6"/>
        <v>3.8996094931053609E-3</v>
      </c>
      <c r="H41" s="17">
        <f t="shared" si="7"/>
        <v>2.3696682464454975E-2</v>
      </c>
      <c r="I41" s="16">
        <v>456</v>
      </c>
      <c r="J41" s="17">
        <f t="shared" si="4"/>
        <v>3.2894736842105261E-2</v>
      </c>
    </row>
    <row r="42" spans="1:10" x14ac:dyDescent="0.25">
      <c r="A42" s="23" t="s">
        <v>115</v>
      </c>
      <c r="B42" s="15">
        <v>37</v>
      </c>
      <c r="C42" s="15">
        <v>0</v>
      </c>
      <c r="D42" s="15">
        <v>37</v>
      </c>
      <c r="E42" s="16">
        <v>1610</v>
      </c>
      <c r="F42" s="17">
        <f t="shared" si="5"/>
        <v>4.6204620462046205E-3</v>
      </c>
      <c r="G42" s="17">
        <f t="shared" si="6"/>
        <v>9.6190367496598889E-3</v>
      </c>
      <c r="H42" s="17">
        <f t="shared" si="7"/>
        <v>2.2981366459627329E-2</v>
      </c>
      <c r="I42" s="16">
        <v>1065</v>
      </c>
      <c r="J42" s="17">
        <f t="shared" si="4"/>
        <v>3.4741784037558683E-2</v>
      </c>
    </row>
    <row r="43" spans="1:10" x14ac:dyDescent="0.25">
      <c r="A43" s="23" t="s">
        <v>90</v>
      </c>
      <c r="B43" s="15">
        <v>10.52</v>
      </c>
      <c r="C43" s="15">
        <v>0</v>
      </c>
      <c r="D43" s="15">
        <v>10.52</v>
      </c>
      <c r="E43" s="16">
        <v>275</v>
      </c>
      <c r="F43" s="17">
        <f t="shared" si="5"/>
        <v>7.8920935571818052E-4</v>
      </c>
      <c r="G43" s="17">
        <f t="shared" si="6"/>
        <v>2.7349261244978928E-3</v>
      </c>
      <c r="H43" s="17">
        <f t="shared" si="7"/>
        <v>3.8254545454545451E-2</v>
      </c>
      <c r="I43" s="16">
        <v>160</v>
      </c>
      <c r="J43" s="17">
        <f t="shared" si="4"/>
        <v>6.5750000000000003E-2</v>
      </c>
    </row>
    <row r="44" spans="1:10" x14ac:dyDescent="0.25">
      <c r="A44" s="23" t="s">
        <v>56</v>
      </c>
      <c r="B44" s="15">
        <v>92</v>
      </c>
      <c r="C44" s="15">
        <v>5</v>
      </c>
      <c r="D44" s="15">
        <v>97</v>
      </c>
      <c r="E44" s="16">
        <v>17805</v>
      </c>
      <c r="F44" s="17">
        <f t="shared" si="5"/>
        <v>5.1097718467498922E-2</v>
      </c>
      <c r="G44" s="17">
        <f t="shared" si="6"/>
        <v>2.5217474722081332E-2</v>
      </c>
      <c r="H44" s="17">
        <f t="shared" si="7"/>
        <v>5.447907891041842E-3</v>
      </c>
      <c r="I44" s="16">
        <v>12425</v>
      </c>
      <c r="J44" s="17">
        <f t="shared" si="4"/>
        <v>7.8068410462776659E-3</v>
      </c>
    </row>
    <row r="45" spans="1:10" x14ac:dyDescent="0.25">
      <c r="A45" s="24" t="s">
        <v>28</v>
      </c>
      <c r="B45" s="15">
        <v>1650.1409999999996</v>
      </c>
      <c r="C45" s="15">
        <v>580.82799999999997</v>
      </c>
      <c r="D45" s="15">
        <v>2230.9689999999996</v>
      </c>
      <c r="E45" s="16">
        <v>126041</v>
      </c>
      <c r="F45" s="17">
        <f t="shared" si="5"/>
        <v>0.36171904146936434</v>
      </c>
      <c r="G45" s="17">
        <f t="shared" si="6"/>
        <v>0.5799938594149181</v>
      </c>
      <c r="H45" s="17">
        <f t="shared" si="7"/>
        <v>1.7700343539007145E-2</v>
      </c>
      <c r="I45" s="16">
        <v>86023</v>
      </c>
      <c r="J45" s="17">
        <f t="shared" si="4"/>
        <v>2.5934564011950288E-2</v>
      </c>
    </row>
    <row r="46" spans="1:10" x14ac:dyDescent="0.25">
      <c r="A46" s="23" t="s">
        <v>148</v>
      </c>
      <c r="B46" s="15">
        <v>9.6</v>
      </c>
      <c r="C46" s="15">
        <v>6</v>
      </c>
      <c r="D46" s="15">
        <v>15.6</v>
      </c>
      <c r="E46" s="16">
        <v>560</v>
      </c>
      <c r="F46" s="17">
        <f t="shared" si="5"/>
        <v>1.6071172334624767E-3</v>
      </c>
      <c r="G46" s="17">
        <f t="shared" si="6"/>
        <v>4.0555938728295748E-3</v>
      </c>
      <c r="H46" s="17">
        <f t="shared" si="7"/>
        <v>2.7857142857142858E-2</v>
      </c>
      <c r="I46" s="16">
        <v>376</v>
      </c>
      <c r="J46" s="17">
        <f t="shared" si="4"/>
        <v>4.1489361702127657E-2</v>
      </c>
    </row>
    <row r="47" spans="1:10" x14ac:dyDescent="0.25">
      <c r="A47" s="23" t="s">
        <v>87</v>
      </c>
      <c r="B47" s="15">
        <v>12.45</v>
      </c>
      <c r="C47" s="15">
        <v>1.2</v>
      </c>
      <c r="D47" s="15">
        <v>13.649999999999999</v>
      </c>
      <c r="E47" s="16">
        <v>1641</v>
      </c>
      <c r="F47" s="17">
        <f t="shared" si="5"/>
        <v>4.7094274644855789E-3</v>
      </c>
      <c r="G47" s="17">
        <f t="shared" si="6"/>
        <v>3.5486446387258778E-3</v>
      </c>
      <c r="H47" s="17">
        <f t="shared" si="7"/>
        <v>8.3180987202925039E-3</v>
      </c>
      <c r="I47" s="16">
        <v>1134</v>
      </c>
      <c r="J47" s="17">
        <f t="shared" si="4"/>
        <v>1.2037037037037035E-2</v>
      </c>
    </row>
    <row r="48" spans="1:10" x14ac:dyDescent="0.25">
      <c r="A48" s="23" t="s">
        <v>81</v>
      </c>
      <c r="B48" s="15">
        <v>15.8</v>
      </c>
      <c r="C48" s="15">
        <v>1.1000000000000001</v>
      </c>
      <c r="D48" s="15">
        <v>16.900000000000002</v>
      </c>
      <c r="E48" s="16">
        <v>1177</v>
      </c>
      <c r="F48" s="17">
        <f t="shared" si="5"/>
        <v>3.3778160424738127E-3</v>
      </c>
      <c r="G48" s="17">
        <f t="shared" si="6"/>
        <v>4.3935600288987067E-3</v>
      </c>
      <c r="H48" s="17">
        <f t="shared" si="7"/>
        <v>1.4358538657604079E-2</v>
      </c>
      <c r="I48" s="16">
        <v>753</v>
      </c>
      <c r="J48" s="17">
        <f t="shared" si="4"/>
        <v>2.2443559096945554E-2</v>
      </c>
    </row>
    <row r="49" spans="1:10" x14ac:dyDescent="0.25">
      <c r="A49" s="23" t="s">
        <v>165</v>
      </c>
      <c r="B49" s="15">
        <v>0</v>
      </c>
      <c r="C49" s="15">
        <v>0</v>
      </c>
      <c r="D49" s="15">
        <v>0</v>
      </c>
      <c r="E49" s="16">
        <v>8995</v>
      </c>
      <c r="F49" s="17">
        <f t="shared" si="5"/>
        <v>2.5814320562491031E-2</v>
      </c>
      <c r="G49" s="17">
        <f t="shared" si="6"/>
        <v>0</v>
      </c>
      <c r="H49" s="17">
        <f t="shared" si="7"/>
        <v>0</v>
      </c>
      <c r="I49" s="16">
        <v>5690</v>
      </c>
      <c r="J49" s="17">
        <f t="shared" si="4"/>
        <v>0</v>
      </c>
    </row>
    <row r="50" spans="1:10" x14ac:dyDescent="0.25">
      <c r="A50" s="23" t="s">
        <v>164</v>
      </c>
      <c r="B50" s="15">
        <v>46.7</v>
      </c>
      <c r="C50" s="15">
        <v>4.8</v>
      </c>
      <c r="D50" s="15">
        <v>51.5</v>
      </c>
      <c r="E50" s="16">
        <v>2306</v>
      </c>
      <c r="F50" s="17">
        <f t="shared" si="5"/>
        <v>6.61787917922227E-3</v>
      </c>
      <c r="G50" s="17">
        <f t="shared" si="6"/>
        <v>1.3388659259661739E-2</v>
      </c>
      <c r="H50" s="17">
        <f t="shared" si="7"/>
        <v>2.2333044232437121E-2</v>
      </c>
      <c r="I50" s="16">
        <v>1591</v>
      </c>
      <c r="J50" s="17">
        <f t="shared" si="4"/>
        <v>3.2369578881206791E-2</v>
      </c>
    </row>
    <row r="51" spans="1:10" x14ac:dyDescent="0.25">
      <c r="A51" s="23" t="s">
        <v>120</v>
      </c>
      <c r="B51" s="15">
        <v>0</v>
      </c>
      <c r="C51" s="15">
        <v>0</v>
      </c>
      <c r="D51" s="15">
        <v>0</v>
      </c>
      <c r="E51" s="16">
        <v>3955</v>
      </c>
      <c r="F51" s="17">
        <f t="shared" si="5"/>
        <v>1.1350265461328741E-2</v>
      </c>
      <c r="G51" s="17">
        <f t="shared" si="6"/>
        <v>0</v>
      </c>
      <c r="H51" s="17">
        <f t="shared" si="7"/>
        <v>0</v>
      </c>
      <c r="I51" s="16">
        <v>2525</v>
      </c>
      <c r="J51" s="17">
        <f t="shared" si="4"/>
        <v>0</v>
      </c>
    </row>
    <row r="52" spans="1:10" x14ac:dyDescent="0.25">
      <c r="A52" s="23" t="s">
        <v>178</v>
      </c>
      <c r="B52" s="15">
        <v>28.9</v>
      </c>
      <c r="C52" s="15">
        <v>2.2999999999999998</v>
      </c>
      <c r="D52" s="15">
        <v>31.2</v>
      </c>
      <c r="E52" s="16">
        <v>4284</v>
      </c>
      <c r="F52" s="17">
        <f t="shared" si="5"/>
        <v>1.2294446835987946E-2</v>
      </c>
      <c r="G52" s="17">
        <f t="shared" si="6"/>
        <v>8.1111877456591496E-3</v>
      </c>
      <c r="H52" s="17">
        <f t="shared" si="7"/>
        <v>7.2829131652661066E-3</v>
      </c>
      <c r="I52" s="16">
        <v>2804</v>
      </c>
      <c r="J52" s="17">
        <f t="shared" si="4"/>
        <v>1.1126961483594865E-2</v>
      </c>
    </row>
    <row r="53" spans="1:10" hidden="1" x14ac:dyDescent="0.25">
      <c r="A53" s="24" t="s">
        <v>48</v>
      </c>
      <c r="B53" s="15">
        <v>0</v>
      </c>
      <c r="C53" s="15">
        <v>0</v>
      </c>
      <c r="D53" s="15">
        <v>0</v>
      </c>
      <c r="E53" s="16">
        <f>VLOOKUP(A53,'[1]Íbúafjöldi 1.1.2018'!$A$5:$D$80,3)</f>
        <v>461</v>
      </c>
      <c r="F53" s="17">
        <f t="shared" si="5"/>
        <v>1.3230018654039318E-3</v>
      </c>
      <c r="G53" s="17">
        <f t="shared" si="6"/>
        <v>0</v>
      </c>
      <c r="H53" s="17">
        <f t="shared" si="7"/>
        <v>0</v>
      </c>
      <c r="I53" s="16">
        <f>VLOOKUP(A53,'[1]Íbúafjöldi 1.1.2018'!$A$5:$D$80,4)</f>
        <v>282</v>
      </c>
      <c r="J53" s="17">
        <f t="shared" si="4"/>
        <v>0</v>
      </c>
    </row>
    <row r="54" spans="1:10" x14ac:dyDescent="0.25">
      <c r="A54" s="14" t="s">
        <v>251</v>
      </c>
      <c r="B54" s="15">
        <v>3074.5909999999994</v>
      </c>
      <c r="C54" s="15">
        <v>771.94799999999998</v>
      </c>
      <c r="D54" s="15">
        <v>3846.5389999999993</v>
      </c>
      <c r="E54" s="18">
        <f>SUM(E27:E53)</f>
        <v>304444</v>
      </c>
      <c r="F54" s="19">
        <f>SUM(F27:F53)</f>
        <v>0.87672049229803117</v>
      </c>
      <c r="G54" s="19">
        <f>SUM(G27:G52)</f>
        <v>0.99999999999999978</v>
      </c>
      <c r="H54" s="20">
        <f>D54/E54</f>
        <v>1.2634635598008171E-2</v>
      </c>
      <c r="I54" s="18">
        <f>SUM(I27:I52)</f>
        <v>202579</v>
      </c>
      <c r="J54" s="20">
        <f>D54/I54</f>
        <v>1.8987846716589575E-2</v>
      </c>
    </row>
    <row r="55" spans="1:10" x14ac:dyDescent="0.25">
      <c r="B55"/>
      <c r="C55"/>
      <c r="D55"/>
    </row>
  </sheetData>
  <mergeCells count="2">
    <mergeCell ref="A2:J2"/>
    <mergeCell ref="A21:J21"/>
  </mergeCells>
  <pageMargins left="0.7" right="0.7" top="0.75" bottom="0.75" header="0.3" footer="0.3"/>
  <ignoredErrors>
    <ignoredError sqref="H17 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04"/>
  <sheetViews>
    <sheetView showGridLines="0" tabSelected="1" workbookViewId="0">
      <selection activeCell="A4" sqref="A4:XFD4"/>
    </sheetView>
  </sheetViews>
  <sheetFormatPr defaultRowHeight="15" x14ac:dyDescent="0.25"/>
  <cols>
    <col min="1" max="1" width="30" bestFit="1" customWidth="1"/>
    <col min="2" max="2" width="18.5703125" style="25" bestFit="1" customWidth="1"/>
    <col min="3" max="3" width="10.140625" style="25" bestFit="1" customWidth="1"/>
    <col min="4" max="4" width="11.140625" style="25" bestFit="1" customWidth="1"/>
    <col min="5" max="5" width="12.140625" bestFit="1" customWidth="1"/>
    <col min="6" max="6" width="11" customWidth="1"/>
    <col min="7" max="7" width="13.5703125" customWidth="1"/>
    <col min="8" max="8" width="12" customWidth="1"/>
    <col min="9" max="9" width="12.140625" bestFit="1" customWidth="1"/>
    <col min="10" max="10" width="16.85546875" customWidth="1"/>
  </cols>
  <sheetData>
    <row r="2" spans="1:10" ht="30" x14ac:dyDescent="0.4">
      <c r="A2" s="31" t="s">
        <v>257</v>
      </c>
      <c r="B2" s="31"/>
      <c r="C2" s="31"/>
      <c r="D2" s="31"/>
      <c r="E2" s="31"/>
      <c r="F2" s="31"/>
      <c r="G2" s="31"/>
      <c r="H2" s="31"/>
      <c r="I2" s="31"/>
      <c r="J2" s="31"/>
    </row>
    <row r="4" spans="1:10" hidden="1" x14ac:dyDescent="0.25">
      <c r="A4" s="2" t="s">
        <v>0</v>
      </c>
      <c r="B4" s="25" t="s">
        <v>7</v>
      </c>
    </row>
    <row r="6" spans="1:10" hidden="1" x14ac:dyDescent="0.25">
      <c r="A6" s="2" t="s">
        <v>17</v>
      </c>
      <c r="B6" s="25" t="s">
        <v>16</v>
      </c>
    </row>
    <row r="7" spans="1:10" ht="59.1" customHeight="1" x14ac:dyDescent="0.25">
      <c r="A7" s="13" t="s">
        <v>268</v>
      </c>
      <c r="B7" s="33" t="s">
        <v>249</v>
      </c>
      <c r="C7" s="33" t="s">
        <v>250</v>
      </c>
      <c r="D7" s="33" t="s">
        <v>251</v>
      </c>
      <c r="E7" s="21" t="s">
        <v>270</v>
      </c>
      <c r="F7" s="21" t="s">
        <v>252</v>
      </c>
      <c r="G7" s="21" t="s">
        <v>253</v>
      </c>
      <c r="H7" s="21" t="s">
        <v>254</v>
      </c>
      <c r="I7" s="21" t="s">
        <v>255</v>
      </c>
      <c r="J7" s="21" t="s">
        <v>256</v>
      </c>
    </row>
    <row r="8" spans="1:10" x14ac:dyDescent="0.25">
      <c r="A8" s="14" t="s">
        <v>9</v>
      </c>
      <c r="B8" s="15">
        <v>10923.285799508551</v>
      </c>
      <c r="C8" s="15">
        <v>6213.2312827064679</v>
      </c>
      <c r="D8" s="15">
        <v>17136.517082215018</v>
      </c>
      <c r="E8" s="16">
        <v>222484</v>
      </c>
      <c r="F8" s="17">
        <f>E8/$E$17</f>
        <v>0.63849619744583153</v>
      </c>
      <c r="G8" s="17">
        <f>D8/$D$17</f>
        <v>0.70550371084152352</v>
      </c>
      <c r="H8" s="17">
        <f>D8/E8</f>
        <v>7.7023593077322497E-2</v>
      </c>
      <c r="I8" s="16">
        <v>149094</v>
      </c>
      <c r="J8" s="17">
        <f>D8/I8</f>
        <v>0.11493767074607307</v>
      </c>
    </row>
    <row r="9" spans="1:10" x14ac:dyDescent="0.25">
      <c r="A9" s="14" t="s">
        <v>15</v>
      </c>
      <c r="B9" s="15">
        <v>566.23423586799777</v>
      </c>
      <c r="C9" s="15">
        <v>254.00203264870481</v>
      </c>
      <c r="D9" s="15">
        <v>820.23626851670258</v>
      </c>
      <c r="E9" s="16">
        <v>16257</v>
      </c>
      <c r="F9" s="17">
        <f t="shared" ref="F9:F16" si="0">E9/$E$17</f>
        <v>4.6655187257856223E-2</v>
      </c>
      <c r="G9" s="17">
        <f t="shared" ref="G9:G16" si="1">D9/$D$17</f>
        <v>3.3768806603409252E-2</v>
      </c>
      <c r="H9" s="17">
        <f t="shared" ref="H9:H17" si="2">D9/E9</f>
        <v>5.0454343883662579E-2</v>
      </c>
      <c r="I9" s="16">
        <v>10540</v>
      </c>
      <c r="J9" s="17">
        <f t="shared" ref="J9:J17" si="3">D9/I9</f>
        <v>7.7821277847884493E-2</v>
      </c>
    </row>
    <row r="10" spans="1:10" x14ac:dyDescent="0.25">
      <c r="A10" s="14" t="s">
        <v>14</v>
      </c>
      <c r="B10" s="15">
        <v>264.34730558472279</v>
      </c>
      <c r="C10" s="15">
        <v>184.76438025154334</v>
      </c>
      <c r="D10" s="15">
        <v>449.11168583626613</v>
      </c>
      <c r="E10" s="16">
        <v>6994</v>
      </c>
      <c r="F10" s="17">
        <f t="shared" si="0"/>
        <v>2.007174630506529E-2</v>
      </c>
      <c r="G10" s="17">
        <f t="shared" si="1"/>
        <v>1.8489752580389755E-2</v>
      </c>
      <c r="H10" s="17">
        <f t="shared" si="2"/>
        <v>6.4213852707501587E-2</v>
      </c>
      <c r="I10" s="16">
        <v>4612</v>
      </c>
      <c r="J10" s="17">
        <f t="shared" si="3"/>
        <v>9.7378943156172182E-2</v>
      </c>
    </row>
    <row r="11" spans="1:10" x14ac:dyDescent="0.25">
      <c r="A11" s="14" t="s">
        <v>11</v>
      </c>
      <c r="B11" s="15">
        <v>309.40188149195166</v>
      </c>
      <c r="C11" s="15">
        <v>167.91053533721805</v>
      </c>
      <c r="D11" s="15">
        <v>477.31241682916971</v>
      </c>
      <c r="E11" s="16">
        <v>7195</v>
      </c>
      <c r="F11" s="17">
        <f t="shared" si="0"/>
        <v>2.0648586597790213E-2</v>
      </c>
      <c r="G11" s="17">
        <f t="shared" si="1"/>
        <v>1.9650765653728072E-2</v>
      </c>
      <c r="H11" s="17">
        <f t="shared" si="2"/>
        <v>6.6339460295923511E-2</v>
      </c>
      <c r="I11" s="16">
        <v>4525</v>
      </c>
      <c r="J11" s="17">
        <f t="shared" si="3"/>
        <v>0.10548340703407065</v>
      </c>
    </row>
    <row r="12" spans="1:10" x14ac:dyDescent="0.25">
      <c r="A12" s="14" t="s">
        <v>10</v>
      </c>
      <c r="B12" s="15">
        <v>1305.9244135537581</v>
      </c>
      <c r="C12" s="15">
        <v>625.44536998159049</v>
      </c>
      <c r="D12" s="15">
        <v>1931.3697835353487</v>
      </c>
      <c r="E12" s="16">
        <v>30453</v>
      </c>
      <c r="F12" s="17">
        <f t="shared" si="0"/>
        <v>8.7395609126130008E-2</v>
      </c>
      <c r="G12" s="17">
        <f t="shared" si="1"/>
        <v>7.9513739154470825E-2</v>
      </c>
      <c r="H12" s="17">
        <f t="shared" si="2"/>
        <v>6.3421330691076375E-2</v>
      </c>
      <c r="I12" s="16">
        <v>19837</v>
      </c>
      <c r="J12" s="17">
        <f t="shared" si="3"/>
        <v>9.7361989390298373E-2</v>
      </c>
    </row>
    <row r="13" spans="1:10" x14ac:dyDescent="0.25">
      <c r="A13" s="14" t="s">
        <v>8</v>
      </c>
      <c r="B13" s="15">
        <v>364.79800946748969</v>
      </c>
      <c r="C13" s="15">
        <v>196.27954733744875</v>
      </c>
      <c r="D13" s="15">
        <v>561.07755680493847</v>
      </c>
      <c r="E13" s="16">
        <v>10485</v>
      </c>
      <c r="F13" s="17">
        <f t="shared" si="0"/>
        <v>3.0090400344382266E-2</v>
      </c>
      <c r="G13" s="17">
        <f t="shared" si="1"/>
        <v>2.3099343728755783E-2</v>
      </c>
      <c r="H13" s="17">
        <f t="shared" si="2"/>
        <v>5.3512404082492943E-2</v>
      </c>
      <c r="I13" s="16">
        <v>6717</v>
      </c>
      <c r="J13" s="17">
        <f t="shared" si="3"/>
        <v>8.3530974662042345E-2</v>
      </c>
    </row>
    <row r="14" spans="1:10" x14ac:dyDescent="0.25">
      <c r="A14" s="14" t="s">
        <v>12</v>
      </c>
      <c r="B14" s="15">
        <v>889.90018799400013</v>
      </c>
      <c r="C14" s="15">
        <v>531.2388641414434</v>
      </c>
      <c r="D14" s="15">
        <v>1421.1390521354435</v>
      </c>
      <c r="E14" s="16">
        <v>28812</v>
      </c>
      <c r="F14" s="17">
        <f t="shared" si="0"/>
        <v>8.2686181661644431E-2</v>
      </c>
      <c r="G14" s="17">
        <f t="shared" si="1"/>
        <v>5.8507739355269567E-2</v>
      </c>
      <c r="H14" s="17">
        <f t="shared" si="2"/>
        <v>4.9324554079392041E-2</v>
      </c>
      <c r="I14" s="16">
        <v>18952</v>
      </c>
      <c r="J14" s="17">
        <f t="shared" si="3"/>
        <v>7.4986231117319724E-2</v>
      </c>
    </row>
    <row r="15" spans="1:10" x14ac:dyDescent="0.25">
      <c r="A15" s="14" t="s">
        <v>13</v>
      </c>
      <c r="B15" s="15">
        <v>689.15413273524484</v>
      </c>
      <c r="C15" s="15">
        <v>738.73381693878719</v>
      </c>
      <c r="D15" s="15">
        <v>1427.8879496740319</v>
      </c>
      <c r="E15" s="16">
        <v>25770</v>
      </c>
      <c r="F15" s="17">
        <f t="shared" si="0"/>
        <v>7.3956091261300039E-2</v>
      </c>
      <c r="G15" s="17">
        <f t="shared" si="1"/>
        <v>5.8785588829274107E-2</v>
      </c>
      <c r="H15" s="17">
        <f t="shared" si="2"/>
        <v>5.5408923153823515E-2</v>
      </c>
      <c r="I15" s="16">
        <v>17783</v>
      </c>
      <c r="J15" s="17">
        <f t="shared" si="3"/>
        <v>8.029511048046066E-2</v>
      </c>
    </row>
    <row r="16" spans="1:10" x14ac:dyDescent="0.25">
      <c r="A16" s="14" t="s">
        <v>48</v>
      </c>
      <c r="B16" s="15">
        <v>27.42</v>
      </c>
      <c r="C16" s="15">
        <v>37.69</v>
      </c>
      <c r="D16" s="15">
        <v>65.11</v>
      </c>
      <c r="E16" s="16">
        <v>0</v>
      </c>
      <c r="F16" s="17">
        <f t="shared" si="0"/>
        <v>0</v>
      </c>
      <c r="G16" s="17">
        <f t="shared" si="1"/>
        <v>2.680553253179153E-3</v>
      </c>
      <c r="H16" s="17">
        <v>0</v>
      </c>
      <c r="I16" s="16">
        <v>0</v>
      </c>
      <c r="J16" s="17">
        <v>0</v>
      </c>
    </row>
    <row r="17" spans="1:10" x14ac:dyDescent="0.25">
      <c r="A17" s="14" t="s">
        <v>251</v>
      </c>
      <c r="B17" s="15">
        <v>15340.465966203714</v>
      </c>
      <c r="C17" s="15">
        <v>8949.2958293432039</v>
      </c>
      <c r="D17" s="15">
        <v>24289.761795546918</v>
      </c>
      <c r="E17" s="18">
        <f>SUM(E8:E16)</f>
        <v>348450</v>
      </c>
      <c r="F17" s="19">
        <f>SUM(F8:F16)</f>
        <v>1</v>
      </c>
      <c r="G17" s="19">
        <f>SUM(G8:G16)</f>
        <v>1</v>
      </c>
      <c r="H17" s="20">
        <f t="shared" si="2"/>
        <v>6.9708026389860581E-2</v>
      </c>
      <c r="I17" s="18">
        <f>SUM(I8:I16)</f>
        <v>232060</v>
      </c>
      <c r="J17" s="20">
        <f t="shared" si="3"/>
        <v>0.10467017924479409</v>
      </c>
    </row>
    <row r="21" spans="1:10" ht="30" x14ac:dyDescent="0.4">
      <c r="A21" s="31" t="s">
        <v>258</v>
      </c>
      <c r="B21" s="31"/>
      <c r="C21" s="31"/>
      <c r="D21" s="31"/>
      <c r="E21" s="31"/>
      <c r="F21" s="31"/>
      <c r="G21" s="31"/>
      <c r="H21" s="31"/>
      <c r="I21" s="31"/>
      <c r="J21" s="31"/>
    </row>
    <row r="23" spans="1:10" hidden="1" x14ac:dyDescent="0.25">
      <c r="A23" s="2" t="s">
        <v>0</v>
      </c>
      <c r="B23" s="25" t="s">
        <v>7</v>
      </c>
    </row>
    <row r="25" spans="1:10" hidden="1" x14ac:dyDescent="0.25">
      <c r="A25" s="2" t="s">
        <v>17</v>
      </c>
      <c r="B25" s="25" t="s">
        <v>16</v>
      </c>
    </row>
    <row r="26" spans="1:10" ht="60" x14ac:dyDescent="0.25">
      <c r="A26" s="22" t="s">
        <v>269</v>
      </c>
      <c r="B26" s="33" t="s">
        <v>249</v>
      </c>
      <c r="C26" s="33" t="s">
        <v>250</v>
      </c>
      <c r="D26" s="33" t="s">
        <v>251</v>
      </c>
      <c r="E26" s="21" t="s">
        <v>270</v>
      </c>
      <c r="F26" s="21" t="s">
        <v>252</v>
      </c>
      <c r="G26" s="21" t="s">
        <v>253</v>
      </c>
      <c r="H26" s="21" t="s">
        <v>254</v>
      </c>
      <c r="I26" s="21" t="s">
        <v>255</v>
      </c>
      <c r="J26" s="21" t="s">
        <v>256</v>
      </c>
    </row>
    <row r="27" spans="1:10" x14ac:dyDescent="0.25">
      <c r="A27" s="23" t="s">
        <v>29</v>
      </c>
      <c r="B27" s="15">
        <v>1</v>
      </c>
      <c r="C27" s="15">
        <v>0</v>
      </c>
      <c r="D27" s="15">
        <v>1</v>
      </c>
      <c r="E27" s="16">
        <v>194</v>
      </c>
      <c r="F27" s="17">
        <f>E27/$E$102</f>
        <v>5.5675132730664367E-4</v>
      </c>
      <c r="G27" s="17">
        <f>D27/$D$17</f>
        <v>4.1169609171849992E-5</v>
      </c>
      <c r="H27" s="17">
        <f>D27/E27</f>
        <v>5.1546391752577319E-3</v>
      </c>
      <c r="I27" s="16">
        <v>119</v>
      </c>
      <c r="J27" s="17">
        <f t="shared" ref="J27:J91" si="4">D27/I27</f>
        <v>8.4033613445378148E-3</v>
      </c>
    </row>
    <row r="28" spans="1:10" x14ac:dyDescent="0.25">
      <c r="A28" s="23" t="s">
        <v>30</v>
      </c>
      <c r="B28" s="15">
        <v>291.94492340045008</v>
      </c>
      <c r="C28" s="15">
        <v>75.331452622165799</v>
      </c>
      <c r="D28" s="15">
        <v>367.27637602261586</v>
      </c>
      <c r="E28" s="16">
        <v>7259</v>
      </c>
      <c r="F28" s="17">
        <f t="shared" ref="F28:F91" si="5">E28/$E$17</f>
        <v>2.0832257138757353E-2</v>
      </c>
      <c r="G28" s="17">
        <f t="shared" ref="G28:G91" si="6">D28/$D$17</f>
        <v>1.5120624858904514E-2</v>
      </c>
      <c r="H28" s="17">
        <f t="shared" ref="H28:H91" si="7">D28/E28</f>
        <v>5.0596001656235824E-2</v>
      </c>
      <c r="I28" s="16">
        <v>4617</v>
      </c>
      <c r="J28" s="17">
        <f t="shared" si="4"/>
        <v>7.9548706091101554E-2</v>
      </c>
    </row>
    <row r="29" spans="1:10" x14ac:dyDescent="0.25">
      <c r="A29" s="23" t="s">
        <v>32</v>
      </c>
      <c r="B29" s="15">
        <v>1028.583607651721</v>
      </c>
      <c r="C29" s="15">
        <v>478.49865090237739</v>
      </c>
      <c r="D29" s="15">
        <v>1507.0822585540984</v>
      </c>
      <c r="E29" s="16">
        <v>18787</v>
      </c>
      <c r="F29" s="17">
        <f t="shared" si="5"/>
        <v>5.3915913330463479E-2</v>
      </c>
      <c r="G29" s="17">
        <f t="shared" si="6"/>
        <v>6.2045987574501214E-2</v>
      </c>
      <c r="H29" s="17">
        <f t="shared" si="7"/>
        <v>8.0219420799174879E-2</v>
      </c>
      <c r="I29" s="16">
        <v>12076</v>
      </c>
      <c r="J29" s="17">
        <f t="shared" si="4"/>
        <v>0.12479978954571865</v>
      </c>
    </row>
    <row r="30" spans="1:10" x14ac:dyDescent="0.25">
      <c r="A30" s="23" t="s">
        <v>33</v>
      </c>
      <c r="B30" s="15">
        <v>1</v>
      </c>
      <c r="C30" s="15">
        <v>0.69</v>
      </c>
      <c r="D30" s="15">
        <v>1.69</v>
      </c>
      <c r="E30" s="16">
        <v>43</v>
      </c>
      <c r="F30" s="17">
        <f t="shared" si="5"/>
        <v>1.2340364471229731E-4</v>
      </c>
      <c r="G30" s="17">
        <f t="shared" si="6"/>
        <v>6.957663950042649E-5</v>
      </c>
      <c r="H30" s="17">
        <f t="shared" si="7"/>
        <v>3.9302325581395348E-2</v>
      </c>
      <c r="I30" s="16">
        <v>24</v>
      </c>
      <c r="J30" s="17">
        <f t="shared" si="4"/>
        <v>7.0416666666666669E-2</v>
      </c>
    </row>
    <row r="31" spans="1:10" x14ac:dyDescent="0.25">
      <c r="A31" s="23" t="s">
        <v>34</v>
      </c>
      <c r="B31" s="15">
        <v>0</v>
      </c>
      <c r="C31" s="15">
        <v>0</v>
      </c>
      <c r="D31" s="15">
        <v>0</v>
      </c>
      <c r="E31" s="16">
        <v>247</v>
      </c>
      <c r="F31" s="17">
        <f t="shared" si="5"/>
        <v>7.0885349404505667E-4</v>
      </c>
      <c r="G31" s="17">
        <f t="shared" si="6"/>
        <v>0</v>
      </c>
      <c r="H31" s="17">
        <f t="shared" si="7"/>
        <v>0</v>
      </c>
      <c r="I31" s="16">
        <v>167</v>
      </c>
      <c r="J31" s="17">
        <f t="shared" si="4"/>
        <v>0</v>
      </c>
    </row>
    <row r="32" spans="1:10" x14ac:dyDescent="0.25">
      <c r="A32" s="23" t="s">
        <v>35</v>
      </c>
      <c r="B32" s="15">
        <v>38.256</v>
      </c>
      <c r="C32" s="15">
        <v>28.544</v>
      </c>
      <c r="D32" s="15">
        <v>66.8</v>
      </c>
      <c r="E32" s="16">
        <v>1115</v>
      </c>
      <c r="F32" s="17">
        <f t="shared" si="5"/>
        <v>3.1998852059118956E-3</v>
      </c>
      <c r="G32" s="17">
        <f t="shared" si="6"/>
        <v>2.7501298926795796E-3</v>
      </c>
      <c r="H32" s="17">
        <f t="shared" si="7"/>
        <v>5.991031390134529E-2</v>
      </c>
      <c r="I32" s="16">
        <v>771</v>
      </c>
      <c r="J32" s="17">
        <f t="shared" si="4"/>
        <v>8.664072632944228E-2</v>
      </c>
    </row>
    <row r="33" spans="1:10" x14ac:dyDescent="0.25">
      <c r="A33" s="23" t="s">
        <v>36</v>
      </c>
      <c r="B33" s="15">
        <v>64.219356204926996</v>
      </c>
      <c r="C33" s="15">
        <v>20.21223786995904</v>
      </c>
      <c r="D33" s="15">
        <v>84.431594074886036</v>
      </c>
      <c r="E33" s="16">
        <v>895</v>
      </c>
      <c r="F33" s="17">
        <f t="shared" si="5"/>
        <v>2.5685177213373512E-3</v>
      </c>
      <c r="G33" s="17">
        <f t="shared" si="6"/>
        <v>3.4760157298193437E-3</v>
      </c>
      <c r="H33" s="17">
        <f t="shared" si="7"/>
        <v>9.43369766199844E-2</v>
      </c>
      <c r="I33" s="16">
        <v>522</v>
      </c>
      <c r="J33" s="17">
        <f t="shared" si="4"/>
        <v>0.16174634880246366</v>
      </c>
    </row>
    <row r="34" spans="1:10" x14ac:dyDescent="0.25">
      <c r="A34" s="23" t="s">
        <v>37</v>
      </c>
      <c r="B34" s="15">
        <v>19.670000000000002</v>
      </c>
      <c r="C34" s="15">
        <v>6.2</v>
      </c>
      <c r="D34" s="15">
        <v>25.87</v>
      </c>
      <c r="E34" s="16">
        <v>945</v>
      </c>
      <c r="F34" s="17">
        <f t="shared" si="5"/>
        <v>2.7120103314679294E-3</v>
      </c>
      <c r="G34" s="17">
        <f t="shared" si="6"/>
        <v>1.0650577892757594E-3</v>
      </c>
      <c r="H34" s="17">
        <f t="shared" si="7"/>
        <v>2.7375661375661376E-2</v>
      </c>
      <c r="I34" s="16">
        <v>619</v>
      </c>
      <c r="J34" s="17">
        <f t="shared" si="4"/>
        <v>4.1793214862681748E-2</v>
      </c>
    </row>
    <row r="35" spans="1:10" x14ac:dyDescent="0.25">
      <c r="A35" s="23" t="s">
        <v>38</v>
      </c>
      <c r="B35" s="15">
        <v>131.22615473374489</v>
      </c>
      <c r="C35" s="15">
        <v>90.667680932325609</v>
      </c>
      <c r="D35" s="15">
        <v>221.89383566607052</v>
      </c>
      <c r="E35" s="16">
        <v>3745</v>
      </c>
      <c r="F35" s="17">
        <f t="shared" si="5"/>
        <v>1.0747596498780312E-2</v>
      </c>
      <c r="G35" s="17">
        <f t="shared" si="6"/>
        <v>9.1352824920148332E-3</v>
      </c>
      <c r="H35" s="17">
        <f t="shared" si="7"/>
        <v>5.925069043152751E-2</v>
      </c>
      <c r="I35" s="16">
        <v>2418</v>
      </c>
      <c r="J35" s="17">
        <f t="shared" si="4"/>
        <v>9.1767508546761994E-2</v>
      </c>
    </row>
    <row r="36" spans="1:10" x14ac:dyDescent="0.25">
      <c r="A36" s="23" t="s">
        <v>39</v>
      </c>
      <c r="B36" s="15">
        <v>0</v>
      </c>
      <c r="C36" s="15">
        <v>0</v>
      </c>
      <c r="D36" s="15">
        <v>0</v>
      </c>
      <c r="E36" s="16">
        <v>108</v>
      </c>
      <c r="F36" s="17">
        <f t="shared" si="5"/>
        <v>3.099440378820491E-4</v>
      </c>
      <c r="G36" s="17">
        <f t="shared" si="6"/>
        <v>0</v>
      </c>
      <c r="H36" s="17">
        <f t="shared" si="7"/>
        <v>0</v>
      </c>
      <c r="I36" s="16">
        <v>79</v>
      </c>
      <c r="J36" s="17">
        <f t="shared" si="4"/>
        <v>0</v>
      </c>
    </row>
    <row r="37" spans="1:10" x14ac:dyDescent="0.25">
      <c r="A37" s="23" t="s">
        <v>40</v>
      </c>
      <c r="B37" s="15">
        <v>0.8</v>
      </c>
      <c r="C37" s="15">
        <v>1</v>
      </c>
      <c r="D37" s="15">
        <v>1.8</v>
      </c>
      <c r="E37" s="16">
        <v>185</v>
      </c>
      <c r="F37" s="17">
        <f t="shared" si="5"/>
        <v>5.3092265748313962E-4</v>
      </c>
      <c r="G37" s="17">
        <f t="shared" si="6"/>
        <v>7.4105296509329997E-5</v>
      </c>
      <c r="H37" s="17">
        <f t="shared" si="7"/>
        <v>9.7297297297297292E-3</v>
      </c>
      <c r="I37" s="16">
        <v>130</v>
      </c>
      <c r="J37" s="17">
        <f t="shared" si="4"/>
        <v>1.3846153846153847E-2</v>
      </c>
    </row>
    <row r="38" spans="1:10" x14ac:dyDescent="0.25">
      <c r="A38" s="23" t="s">
        <v>41</v>
      </c>
      <c r="B38" s="15">
        <v>28.698385392026772</v>
      </c>
      <c r="C38" s="15">
        <v>21.252899094213348</v>
      </c>
      <c r="D38" s="15">
        <v>49.95128448624012</v>
      </c>
      <c r="E38" s="16">
        <v>667</v>
      </c>
      <c r="F38" s="17">
        <f t="shared" si="5"/>
        <v>1.9141914191419141E-3</v>
      </c>
      <c r="G38" s="17">
        <f t="shared" si="6"/>
        <v>2.0564748599303994E-3</v>
      </c>
      <c r="H38" s="17">
        <f t="shared" si="7"/>
        <v>7.4889481988365994E-2</v>
      </c>
      <c r="I38" s="16">
        <v>406</v>
      </c>
      <c r="J38" s="17">
        <f t="shared" si="4"/>
        <v>0.12303272040945842</v>
      </c>
    </row>
    <row r="39" spans="1:10" x14ac:dyDescent="0.25">
      <c r="A39" s="23" t="s">
        <v>42</v>
      </c>
      <c r="B39" s="15">
        <v>42.383400000000002</v>
      </c>
      <c r="C39" s="15">
        <v>10.668699999999999</v>
      </c>
      <c r="D39" s="15">
        <v>53.052100000000003</v>
      </c>
      <c r="E39" s="16">
        <v>1880</v>
      </c>
      <c r="F39" s="17">
        <f t="shared" si="5"/>
        <v>5.3953221409097432E-3</v>
      </c>
      <c r="G39" s="17">
        <f t="shared" si="6"/>
        <v>2.1841342227459032E-3</v>
      </c>
      <c r="H39" s="17">
        <f t="shared" si="7"/>
        <v>2.8219202127659576E-2</v>
      </c>
      <c r="I39" s="16">
        <v>1220</v>
      </c>
      <c r="J39" s="17">
        <f t="shared" si="4"/>
        <v>4.3485327868852459E-2</v>
      </c>
    </row>
    <row r="40" spans="1:10" x14ac:dyDescent="0.25">
      <c r="A40" s="23" t="s">
        <v>45</v>
      </c>
      <c r="B40" s="15">
        <v>5.7700000000000005</v>
      </c>
      <c r="C40" s="15">
        <v>1</v>
      </c>
      <c r="D40" s="15">
        <v>6.7700000000000005</v>
      </c>
      <c r="E40" s="16">
        <v>461</v>
      </c>
      <c r="F40" s="17">
        <f t="shared" si="5"/>
        <v>1.3230018654039318E-3</v>
      </c>
      <c r="G40" s="17">
        <f t="shared" si="6"/>
        <v>2.7871825409342448E-4</v>
      </c>
      <c r="H40" s="17">
        <f t="shared" si="7"/>
        <v>1.4685466377440348E-2</v>
      </c>
      <c r="I40" s="16">
        <v>282</v>
      </c>
      <c r="J40" s="17">
        <f t="shared" si="4"/>
        <v>2.4007092198581562E-2</v>
      </c>
    </row>
    <row r="41" spans="1:10" x14ac:dyDescent="0.25">
      <c r="A41" s="23" t="s">
        <v>50</v>
      </c>
      <c r="B41" s="15">
        <v>0</v>
      </c>
      <c r="C41" s="15">
        <v>0</v>
      </c>
      <c r="D41" s="15">
        <v>0</v>
      </c>
      <c r="E41" s="16">
        <v>129</v>
      </c>
      <c r="F41" s="17">
        <f t="shared" si="5"/>
        <v>3.7021093413689197E-4</v>
      </c>
      <c r="G41" s="17">
        <f t="shared" si="6"/>
        <v>0</v>
      </c>
      <c r="H41" s="17">
        <f t="shared" si="7"/>
        <v>0</v>
      </c>
      <c r="I41" s="16">
        <v>84</v>
      </c>
      <c r="J41" s="17">
        <f t="shared" si="4"/>
        <v>0</v>
      </c>
    </row>
    <row r="42" spans="1:10" x14ac:dyDescent="0.25">
      <c r="A42" s="23" t="s">
        <v>51</v>
      </c>
      <c r="B42" s="15">
        <v>0</v>
      </c>
      <c r="C42" s="15">
        <v>1.3</v>
      </c>
      <c r="D42" s="15">
        <v>1.3</v>
      </c>
      <c r="E42" s="16">
        <v>1016</v>
      </c>
      <c r="F42" s="17">
        <f t="shared" si="5"/>
        <v>2.9157698378533504E-3</v>
      </c>
      <c r="G42" s="17">
        <f t="shared" si="6"/>
        <v>5.3520491923404994E-5</v>
      </c>
      <c r="H42" s="17">
        <f t="shared" si="7"/>
        <v>1.2795275590551181E-3</v>
      </c>
      <c r="I42" s="16">
        <v>678</v>
      </c>
      <c r="J42" s="17">
        <f t="shared" si="4"/>
        <v>1.9174041297935103E-3</v>
      </c>
    </row>
    <row r="43" spans="1:10" x14ac:dyDescent="0.25">
      <c r="A43" s="24" t="s">
        <v>52</v>
      </c>
      <c r="B43" s="15">
        <v>81.657630958287712</v>
      </c>
      <c r="C43" s="15">
        <v>29.254062193503721</v>
      </c>
      <c r="D43" s="15">
        <v>110.91169315179144</v>
      </c>
      <c r="E43" s="16">
        <v>2015</v>
      </c>
      <c r="F43" s="17">
        <f t="shared" si="5"/>
        <v>5.7827521882623046E-3</v>
      </c>
      <c r="G43" s="17">
        <f t="shared" si="6"/>
        <v>4.5661910596474049E-3</v>
      </c>
      <c r="H43" s="17">
        <f t="shared" si="7"/>
        <v>5.5043023896670693E-2</v>
      </c>
      <c r="I43" s="16">
        <v>1252</v>
      </c>
      <c r="J43" s="17">
        <f t="shared" si="4"/>
        <v>8.8587614338491563E-2</v>
      </c>
    </row>
    <row r="44" spans="1:10" x14ac:dyDescent="0.25">
      <c r="A44" s="24" t="s">
        <v>186</v>
      </c>
      <c r="B44" s="15">
        <v>172.38050946748984</v>
      </c>
      <c r="C44" s="15">
        <v>58.338000000000001</v>
      </c>
      <c r="D44" s="15">
        <v>230.71850946748984</v>
      </c>
      <c r="E44" s="16">
        <v>4777</v>
      </c>
      <c r="F44" s="17">
        <f t="shared" si="5"/>
        <v>1.3709283971875449E-2</v>
      </c>
      <c r="G44" s="17">
        <f t="shared" si="6"/>
        <v>9.4985908634883289E-3</v>
      </c>
      <c r="H44" s="17">
        <f t="shared" si="7"/>
        <v>4.8297783016012105E-2</v>
      </c>
      <c r="I44" s="16">
        <v>3094</v>
      </c>
      <c r="J44" s="17">
        <f t="shared" si="4"/>
        <v>7.4569653997249463E-2</v>
      </c>
    </row>
    <row r="45" spans="1:10" x14ac:dyDescent="0.25">
      <c r="A45" s="23" t="s">
        <v>57</v>
      </c>
      <c r="B45" s="15">
        <v>144.59249999999997</v>
      </c>
      <c r="C45" s="15">
        <v>99.151547337448804</v>
      </c>
      <c r="D45" s="15">
        <v>243.74404733744876</v>
      </c>
      <c r="E45" s="16">
        <v>3547</v>
      </c>
      <c r="F45" s="17">
        <f t="shared" si="5"/>
        <v>1.0179365762663223E-2</v>
      </c>
      <c r="G45" s="17">
        <f t="shared" si="6"/>
        <v>1.0034847166847671E-2</v>
      </c>
      <c r="H45" s="17">
        <f t="shared" si="7"/>
        <v>6.8718366883972024E-2</v>
      </c>
      <c r="I45" s="16">
        <v>2237</v>
      </c>
      <c r="J45" s="17">
        <f t="shared" si="4"/>
        <v>0.10896023573421938</v>
      </c>
    </row>
    <row r="46" spans="1:10" x14ac:dyDescent="0.25">
      <c r="A46" s="23" t="s">
        <v>58</v>
      </c>
      <c r="B46" s="15">
        <v>2</v>
      </c>
      <c r="C46" s="15">
        <v>13</v>
      </c>
      <c r="D46" s="15">
        <v>15</v>
      </c>
      <c r="E46" s="16">
        <v>76</v>
      </c>
      <c r="F46" s="17">
        <f t="shared" si="5"/>
        <v>2.1810876739847897E-4</v>
      </c>
      <c r="G46" s="17">
        <f t="shared" si="6"/>
        <v>6.175441375777499E-4</v>
      </c>
      <c r="H46" s="17">
        <f t="shared" si="7"/>
        <v>0.19736842105263158</v>
      </c>
      <c r="I46" s="16">
        <v>59</v>
      </c>
      <c r="J46" s="17">
        <f t="shared" si="4"/>
        <v>0.25423728813559321</v>
      </c>
    </row>
    <row r="47" spans="1:10" x14ac:dyDescent="0.25">
      <c r="A47" s="23" t="s">
        <v>59</v>
      </c>
      <c r="B47" s="15">
        <v>0</v>
      </c>
      <c r="C47" s="15">
        <v>0</v>
      </c>
      <c r="D47" s="15">
        <v>0</v>
      </c>
      <c r="E47" s="16">
        <v>644</v>
      </c>
      <c r="F47" s="17">
        <f t="shared" si="5"/>
        <v>1.8481848184818482E-3</v>
      </c>
      <c r="G47" s="17">
        <f t="shared" si="6"/>
        <v>0</v>
      </c>
      <c r="H47" s="17">
        <f t="shared" si="7"/>
        <v>0</v>
      </c>
      <c r="I47" s="16">
        <v>426</v>
      </c>
      <c r="J47" s="17">
        <f t="shared" si="4"/>
        <v>0</v>
      </c>
    </row>
    <row r="48" spans="1:10" x14ac:dyDescent="0.25">
      <c r="A48" s="23" t="s">
        <v>53</v>
      </c>
      <c r="B48" s="15">
        <v>181.54265166445509</v>
      </c>
      <c r="C48" s="15">
        <v>47.058</v>
      </c>
      <c r="D48" s="15">
        <v>228.60065166445509</v>
      </c>
      <c r="E48" s="16">
        <v>15709</v>
      </c>
      <c r="F48" s="17">
        <f t="shared" si="5"/>
        <v>4.5082508250825083E-2</v>
      </c>
      <c r="G48" s="17">
        <f t="shared" si="6"/>
        <v>9.4113994854558361E-3</v>
      </c>
      <c r="H48" s="17">
        <f t="shared" si="7"/>
        <v>1.4552209030775675E-2</v>
      </c>
      <c r="I48" s="16">
        <v>9978</v>
      </c>
      <c r="J48" s="17">
        <f t="shared" si="4"/>
        <v>2.2910468196477761E-2</v>
      </c>
    </row>
    <row r="49" spans="1:10" x14ac:dyDescent="0.25">
      <c r="A49" s="23" t="s">
        <v>61</v>
      </c>
      <c r="B49" s="15">
        <v>33.037999999999997</v>
      </c>
      <c r="C49" s="15">
        <v>7.2</v>
      </c>
      <c r="D49" s="15">
        <v>40.238</v>
      </c>
      <c r="E49" s="16">
        <v>3323</v>
      </c>
      <c r="F49" s="17">
        <f t="shared" si="5"/>
        <v>9.5365188692782318E-3</v>
      </c>
      <c r="G49" s="17">
        <f t="shared" si="6"/>
        <v>1.6565827338569001E-3</v>
      </c>
      <c r="H49" s="17">
        <f t="shared" si="7"/>
        <v>1.2108937706891363E-2</v>
      </c>
      <c r="I49" s="16">
        <v>2211</v>
      </c>
      <c r="J49" s="17">
        <f t="shared" si="4"/>
        <v>1.8199004975124378E-2</v>
      </c>
    </row>
    <row r="50" spans="1:10" x14ac:dyDescent="0.25">
      <c r="A50" s="23" t="s">
        <v>67</v>
      </c>
      <c r="B50" s="15">
        <v>3</v>
      </c>
      <c r="C50" s="15">
        <v>12</v>
      </c>
      <c r="D50" s="15">
        <v>15</v>
      </c>
      <c r="E50" s="16">
        <v>479</v>
      </c>
      <c r="F50" s="17">
        <f t="shared" si="5"/>
        <v>1.3746592050509398E-3</v>
      </c>
      <c r="G50" s="17">
        <f t="shared" si="6"/>
        <v>6.175441375777499E-4</v>
      </c>
      <c r="H50" s="17">
        <f t="shared" si="7"/>
        <v>3.1315240083507306E-2</v>
      </c>
      <c r="I50" s="16">
        <v>340</v>
      </c>
      <c r="J50" s="17">
        <f t="shared" si="4"/>
        <v>4.4117647058823532E-2</v>
      </c>
    </row>
    <row r="51" spans="1:10" x14ac:dyDescent="0.25">
      <c r="A51" s="23" t="s">
        <v>68</v>
      </c>
      <c r="B51" s="15">
        <v>34.3554707782842</v>
      </c>
      <c r="C51" s="15">
        <v>14.39</v>
      </c>
      <c r="D51" s="15">
        <v>48.745470778284201</v>
      </c>
      <c r="E51" s="16">
        <v>877</v>
      </c>
      <c r="F51" s="17">
        <f t="shared" si="5"/>
        <v>2.5168603816903431E-3</v>
      </c>
      <c r="G51" s="17">
        <f t="shared" si="6"/>
        <v>2.0068319808397954E-3</v>
      </c>
      <c r="H51" s="17">
        <f t="shared" si="7"/>
        <v>5.5582064741487115E-2</v>
      </c>
      <c r="I51" s="16">
        <v>626</v>
      </c>
      <c r="J51" s="17">
        <f t="shared" si="4"/>
        <v>7.7868164182562621E-2</v>
      </c>
    </row>
    <row r="52" spans="1:10" x14ac:dyDescent="0.25">
      <c r="A52" s="23" t="s">
        <v>70</v>
      </c>
      <c r="B52" s="15">
        <v>0.7</v>
      </c>
      <c r="C52" s="15">
        <v>0</v>
      </c>
      <c r="D52" s="15">
        <v>0.7</v>
      </c>
      <c r="E52" s="16">
        <v>372</v>
      </c>
      <c r="F52" s="17">
        <f t="shared" si="5"/>
        <v>1.0675850193715025E-3</v>
      </c>
      <c r="G52" s="17">
        <f t="shared" si="6"/>
        <v>2.8818726420294994E-5</v>
      </c>
      <c r="H52" s="17">
        <f t="shared" si="7"/>
        <v>1.8817204301075268E-3</v>
      </c>
      <c r="I52" s="16">
        <v>224</v>
      </c>
      <c r="J52" s="17">
        <f t="shared" si="4"/>
        <v>3.1249999999999997E-3</v>
      </c>
    </row>
    <row r="53" spans="1:10" x14ac:dyDescent="0.25">
      <c r="A53" s="23" t="s">
        <v>54</v>
      </c>
      <c r="B53" s="15">
        <v>461.63875085936962</v>
      </c>
      <c r="C53" s="15">
        <v>181.41976818470283</v>
      </c>
      <c r="D53" s="15">
        <v>643.05851904407245</v>
      </c>
      <c r="E53" s="16">
        <v>29412</v>
      </c>
      <c r="F53" s="17">
        <f t="shared" si="5"/>
        <v>8.4408092983211364E-2</v>
      </c>
      <c r="G53" s="17">
        <f t="shared" si="6"/>
        <v>2.6474467903673121E-2</v>
      </c>
      <c r="H53" s="17">
        <f t="shared" si="7"/>
        <v>2.1863814736980569E-2</v>
      </c>
      <c r="I53" s="16">
        <v>19657</v>
      </c>
      <c r="J53" s="17">
        <f t="shared" si="4"/>
        <v>3.2713970547086149E-2</v>
      </c>
    </row>
    <row r="54" spans="1:10" x14ac:dyDescent="0.25">
      <c r="A54" s="23" t="s">
        <v>73</v>
      </c>
      <c r="B54" s="15">
        <v>0</v>
      </c>
      <c r="C54" s="15">
        <v>0</v>
      </c>
      <c r="D54" s="15">
        <v>0</v>
      </c>
      <c r="E54" s="16">
        <v>58</v>
      </c>
      <c r="F54" s="17">
        <f t="shared" si="5"/>
        <v>1.664514277514708E-4</v>
      </c>
      <c r="G54" s="17">
        <f t="shared" si="6"/>
        <v>0</v>
      </c>
      <c r="H54" s="17">
        <f t="shared" si="7"/>
        <v>0</v>
      </c>
      <c r="I54" s="16">
        <v>35</v>
      </c>
      <c r="J54" s="17">
        <f t="shared" si="4"/>
        <v>0</v>
      </c>
    </row>
    <row r="55" spans="1:10" x14ac:dyDescent="0.25">
      <c r="A55" s="23" t="s">
        <v>75</v>
      </c>
      <c r="B55" s="15">
        <v>1.8759999999999999</v>
      </c>
      <c r="C55" s="15">
        <v>3</v>
      </c>
      <c r="D55" s="15">
        <v>4.8759999999999994</v>
      </c>
      <c r="E55" s="16">
        <v>774</v>
      </c>
      <c r="F55" s="17">
        <f t="shared" si="5"/>
        <v>2.2212656048213519E-3</v>
      </c>
      <c r="G55" s="17">
        <f t="shared" si="6"/>
        <v>2.0074301432194055E-4</v>
      </c>
      <c r="H55" s="17">
        <f t="shared" si="7"/>
        <v>6.2997416020671828E-3</v>
      </c>
      <c r="I55" s="16">
        <v>544</v>
      </c>
      <c r="J55" s="17">
        <f t="shared" si="4"/>
        <v>8.9632352941176469E-3</v>
      </c>
    </row>
    <row r="56" spans="1:10" x14ac:dyDescent="0.25">
      <c r="A56" s="23" t="s">
        <v>76</v>
      </c>
      <c r="B56" s="15">
        <v>3.26</v>
      </c>
      <c r="C56" s="15">
        <v>11.5</v>
      </c>
      <c r="D56" s="15">
        <v>14.76</v>
      </c>
      <c r="E56" s="16">
        <v>383</v>
      </c>
      <c r="F56" s="17">
        <f t="shared" si="5"/>
        <v>1.0991533936002295E-3</v>
      </c>
      <c r="G56" s="17">
        <f t="shared" si="6"/>
        <v>6.0766343137650595E-4</v>
      </c>
      <c r="H56" s="17">
        <f t="shared" si="7"/>
        <v>3.8537859007832895E-2</v>
      </c>
      <c r="I56" s="16">
        <v>253</v>
      </c>
      <c r="J56" s="17">
        <f t="shared" si="4"/>
        <v>5.8339920948616598E-2</v>
      </c>
    </row>
    <row r="57" spans="1:10" x14ac:dyDescent="0.25">
      <c r="A57" s="23" t="s">
        <v>77</v>
      </c>
      <c r="B57" s="15">
        <v>39.010931402526992</v>
      </c>
      <c r="C57" s="15">
        <v>23.374469970576357</v>
      </c>
      <c r="D57" s="15">
        <v>62.385401373103349</v>
      </c>
      <c r="E57" s="16">
        <v>1193</v>
      </c>
      <c r="F57" s="17">
        <f t="shared" si="5"/>
        <v>3.4237336777155976E-3</v>
      </c>
      <c r="G57" s="17">
        <f t="shared" si="6"/>
        <v>2.568382592559659E-3</v>
      </c>
      <c r="H57" s="17">
        <f t="shared" si="7"/>
        <v>5.2292876255744636E-2</v>
      </c>
      <c r="I57" s="16">
        <v>746</v>
      </c>
      <c r="J57" s="17">
        <f t="shared" si="4"/>
        <v>8.3626543395580899E-2</v>
      </c>
    </row>
    <row r="58" spans="1:10" x14ac:dyDescent="0.25">
      <c r="A58" s="23" t="s">
        <v>72</v>
      </c>
      <c r="B58" s="15">
        <v>0</v>
      </c>
      <c r="C58" s="15">
        <v>1</v>
      </c>
      <c r="D58" s="15">
        <v>1</v>
      </c>
      <c r="E58" s="16">
        <v>648</v>
      </c>
      <c r="F58" s="17">
        <f t="shared" si="5"/>
        <v>1.8596642272922944E-3</v>
      </c>
      <c r="G58" s="17">
        <f t="shared" si="6"/>
        <v>4.1169609171849992E-5</v>
      </c>
      <c r="H58" s="17">
        <f t="shared" si="7"/>
        <v>1.5432098765432098E-3</v>
      </c>
      <c r="I58" s="16">
        <v>431</v>
      </c>
      <c r="J58" s="17">
        <f t="shared" si="4"/>
        <v>2.3201856148491878E-3</v>
      </c>
    </row>
    <row r="59" spans="1:10" x14ac:dyDescent="0.25">
      <c r="A59" s="23" t="s">
        <v>82</v>
      </c>
      <c r="B59" s="15">
        <v>159.76</v>
      </c>
      <c r="C59" s="15">
        <v>59.48</v>
      </c>
      <c r="D59" s="15">
        <v>219.23999999999998</v>
      </c>
      <c r="E59" s="16">
        <v>2566</v>
      </c>
      <c r="F59" s="17">
        <f t="shared" si="5"/>
        <v>7.364040751901277E-3</v>
      </c>
      <c r="G59" s="17">
        <f t="shared" si="6"/>
        <v>9.0260251148363922E-3</v>
      </c>
      <c r="H59" s="17">
        <f t="shared" si="7"/>
        <v>8.5440374123148866E-2</v>
      </c>
      <c r="I59" s="16">
        <v>1575</v>
      </c>
      <c r="J59" s="17">
        <f t="shared" si="4"/>
        <v>0.13919999999999999</v>
      </c>
    </row>
    <row r="60" spans="1:10" x14ac:dyDescent="0.25">
      <c r="A60" s="23" t="s">
        <v>83</v>
      </c>
      <c r="B60" s="15">
        <v>0</v>
      </c>
      <c r="C60" s="15">
        <v>1</v>
      </c>
      <c r="D60" s="15">
        <v>1</v>
      </c>
      <c r="E60" s="16">
        <v>580</v>
      </c>
      <c r="F60" s="17">
        <f t="shared" si="5"/>
        <v>1.664514277514708E-3</v>
      </c>
      <c r="G60" s="17">
        <f t="shared" si="6"/>
        <v>4.1169609171849992E-5</v>
      </c>
      <c r="H60" s="17">
        <f t="shared" si="7"/>
        <v>1.7241379310344827E-3</v>
      </c>
      <c r="I60" s="16">
        <v>390</v>
      </c>
      <c r="J60" s="17">
        <f t="shared" si="4"/>
        <v>2.5641025641025641E-3</v>
      </c>
    </row>
    <row r="61" spans="1:10" x14ac:dyDescent="0.25">
      <c r="A61" s="23" t="s">
        <v>85</v>
      </c>
      <c r="B61" s="15">
        <v>182.93152758899208</v>
      </c>
      <c r="C61" s="15">
        <v>140.59438025154333</v>
      </c>
      <c r="D61" s="15">
        <v>323.52590784053541</v>
      </c>
      <c r="E61" s="16">
        <v>3707</v>
      </c>
      <c r="F61" s="17">
        <f t="shared" si="5"/>
        <v>1.0638542115081074E-2</v>
      </c>
      <c r="G61" s="17">
        <f t="shared" si="6"/>
        <v>1.3319435182762802E-2</v>
      </c>
      <c r="H61" s="17">
        <f t="shared" si="7"/>
        <v>8.7274320971280128E-2</v>
      </c>
      <c r="I61" s="16">
        <v>2455</v>
      </c>
      <c r="J61" s="17">
        <f t="shared" si="4"/>
        <v>0.13178244718555415</v>
      </c>
    </row>
    <row r="62" spans="1:10" x14ac:dyDescent="0.25">
      <c r="A62" s="23" t="s">
        <v>92</v>
      </c>
      <c r="B62" s="15">
        <v>0</v>
      </c>
      <c r="C62" s="15">
        <v>0</v>
      </c>
      <c r="D62" s="15">
        <v>0</v>
      </c>
      <c r="E62" s="16">
        <v>109</v>
      </c>
      <c r="F62" s="17">
        <f t="shared" si="5"/>
        <v>3.1281389008466065E-4</v>
      </c>
      <c r="G62" s="17">
        <f t="shared" si="6"/>
        <v>0</v>
      </c>
      <c r="H62" s="17">
        <f t="shared" si="7"/>
        <v>0</v>
      </c>
      <c r="I62" s="16">
        <v>68</v>
      </c>
      <c r="J62" s="17">
        <f t="shared" si="4"/>
        <v>0</v>
      </c>
    </row>
    <row r="63" spans="1:10" x14ac:dyDescent="0.25">
      <c r="A63" s="23" t="s">
        <v>69</v>
      </c>
      <c r="B63" s="15">
        <v>1</v>
      </c>
      <c r="C63" s="15">
        <v>0</v>
      </c>
      <c r="D63" s="15">
        <v>1</v>
      </c>
      <c r="E63" s="16">
        <v>221</v>
      </c>
      <c r="F63" s="17">
        <f t="shared" si="5"/>
        <v>6.3423733677715603E-4</v>
      </c>
      <c r="G63" s="17">
        <f t="shared" si="6"/>
        <v>4.1169609171849992E-5</v>
      </c>
      <c r="H63" s="17">
        <f t="shared" si="7"/>
        <v>4.5248868778280547E-3</v>
      </c>
      <c r="I63" s="16">
        <v>161</v>
      </c>
      <c r="J63" s="17">
        <f t="shared" si="4"/>
        <v>6.2111801242236021E-3</v>
      </c>
    </row>
    <row r="64" spans="1:10" x14ac:dyDescent="0.25">
      <c r="A64" s="23" t="s">
        <v>49</v>
      </c>
      <c r="B64" s="15">
        <v>616.21567821496535</v>
      </c>
      <c r="C64" s="15">
        <v>152.10672825823576</v>
      </c>
      <c r="D64" s="15">
        <v>768.32240647320111</v>
      </c>
      <c r="E64" s="16">
        <v>35970</v>
      </c>
      <c r="F64" s="17">
        <f t="shared" si="5"/>
        <v>0.10322858372793801</v>
      </c>
      <c r="G64" s="17">
        <f t="shared" si="6"/>
        <v>3.1631533192476961E-2</v>
      </c>
      <c r="H64" s="17">
        <f t="shared" si="7"/>
        <v>2.1360089142985851E-2</v>
      </c>
      <c r="I64" s="16">
        <v>23332</v>
      </c>
      <c r="J64" s="17">
        <f t="shared" si="4"/>
        <v>3.2929984847985649E-2</v>
      </c>
    </row>
    <row r="65" spans="1:10" x14ac:dyDescent="0.25">
      <c r="A65" s="23" t="s">
        <v>98</v>
      </c>
      <c r="B65" s="15">
        <v>12.799999999999999</v>
      </c>
      <c r="C65" s="15">
        <v>6.4380568857093401</v>
      </c>
      <c r="D65" s="15">
        <v>19.238056885709341</v>
      </c>
      <c r="E65" s="16">
        <v>481</v>
      </c>
      <c r="F65" s="17">
        <f t="shared" si="5"/>
        <v>1.3803989094561631E-3</v>
      </c>
      <c r="G65" s="17">
        <f t="shared" si="6"/>
        <v>7.9202328321047123E-4</v>
      </c>
      <c r="H65" s="17">
        <f t="shared" si="7"/>
        <v>3.999596026134998E-2</v>
      </c>
      <c r="I65" s="16">
        <v>330</v>
      </c>
      <c r="J65" s="17">
        <f t="shared" si="4"/>
        <v>5.8297142077907094E-2</v>
      </c>
    </row>
    <row r="66" spans="1:10" x14ac:dyDescent="0.25">
      <c r="A66" s="23" t="s">
        <v>66</v>
      </c>
      <c r="B66" s="15">
        <v>213.46450000000002</v>
      </c>
      <c r="C66" s="15">
        <v>51.879199999999997</v>
      </c>
      <c r="D66" s="15">
        <v>265.34370000000001</v>
      </c>
      <c r="E66" s="16">
        <v>10556</v>
      </c>
      <c r="F66" s="17">
        <f t="shared" si="5"/>
        <v>3.0294159850767687E-2</v>
      </c>
      <c r="G66" s="17">
        <f t="shared" si="6"/>
        <v>1.0924096425212615E-2</v>
      </c>
      <c r="H66" s="17">
        <f t="shared" si="7"/>
        <v>2.5136765820386511E-2</v>
      </c>
      <c r="I66" s="16">
        <v>6996</v>
      </c>
      <c r="J66" s="17">
        <f t="shared" si="4"/>
        <v>3.7927915951972556E-2</v>
      </c>
    </row>
    <row r="67" spans="1:10" x14ac:dyDescent="0.25">
      <c r="A67" s="23" t="s">
        <v>105</v>
      </c>
      <c r="B67" s="15">
        <v>24</v>
      </c>
      <c r="C67" s="15">
        <v>17.084658743437398</v>
      </c>
      <c r="D67" s="15">
        <v>41.084658743437402</v>
      </c>
      <c r="E67" s="16">
        <v>633</v>
      </c>
      <c r="F67" s="17">
        <f t="shared" si="5"/>
        <v>1.8166164442531209E-3</v>
      </c>
      <c r="G67" s="17">
        <f t="shared" si="6"/>
        <v>1.6914393434261476E-3</v>
      </c>
      <c r="H67" s="17">
        <f t="shared" si="7"/>
        <v>6.4904674160248657E-2</v>
      </c>
      <c r="I67" s="16">
        <v>456</v>
      </c>
      <c r="J67" s="17">
        <f t="shared" si="4"/>
        <v>9.0097935840871501E-2</v>
      </c>
    </row>
    <row r="68" spans="1:10" x14ac:dyDescent="0.25">
      <c r="A68" s="23" t="s">
        <v>107</v>
      </c>
      <c r="B68" s="15">
        <v>117.1082333756418</v>
      </c>
      <c r="C68" s="15">
        <v>61.187899999999999</v>
      </c>
      <c r="D68" s="15">
        <v>178.2961333756418</v>
      </c>
      <c r="E68" s="16">
        <v>3234</v>
      </c>
      <c r="F68" s="17">
        <f t="shared" si="5"/>
        <v>9.2811020232458023E-3</v>
      </c>
      <c r="G68" s="17">
        <f t="shared" si="6"/>
        <v>7.3403821279272126E-3</v>
      </c>
      <c r="H68" s="17">
        <f t="shared" si="7"/>
        <v>5.5131766659134759E-2</v>
      </c>
      <c r="I68" s="16">
        <v>2225</v>
      </c>
      <c r="J68" s="17">
        <f t="shared" si="4"/>
        <v>8.0133093651973838E-2</v>
      </c>
    </row>
    <row r="69" spans="1:10" x14ac:dyDescent="0.25">
      <c r="A69" s="23" t="s">
        <v>113</v>
      </c>
      <c r="B69" s="15">
        <v>20.255999999999997</v>
      </c>
      <c r="C69" s="15">
        <v>22.349999999999998</v>
      </c>
      <c r="D69" s="15">
        <v>42.605999999999995</v>
      </c>
      <c r="E69" s="16">
        <v>1798</v>
      </c>
      <c r="F69" s="17">
        <f t="shared" si="5"/>
        <v>5.1599942602955952E-3</v>
      </c>
      <c r="G69" s="17">
        <f t="shared" si="6"/>
        <v>1.7540723683758406E-3</v>
      </c>
      <c r="H69" s="17">
        <f t="shared" si="7"/>
        <v>2.369632925472747E-2</v>
      </c>
      <c r="I69" s="16">
        <v>1189</v>
      </c>
      <c r="J69" s="17">
        <f t="shared" si="4"/>
        <v>3.5833473507148862E-2</v>
      </c>
    </row>
    <row r="70" spans="1:10" x14ac:dyDescent="0.25">
      <c r="A70" s="23" t="s">
        <v>115</v>
      </c>
      <c r="B70" s="15">
        <v>72.475999999999999</v>
      </c>
      <c r="C70" s="15">
        <v>32.57</v>
      </c>
      <c r="D70" s="15">
        <v>105.04599999999999</v>
      </c>
      <c r="E70" s="16">
        <v>1610</v>
      </c>
      <c r="F70" s="17">
        <f t="shared" si="5"/>
        <v>4.6204620462046205E-3</v>
      </c>
      <c r="G70" s="17">
        <f t="shared" si="6"/>
        <v>4.3247027650661542E-3</v>
      </c>
      <c r="H70" s="17">
        <f t="shared" si="7"/>
        <v>6.5245962732919244E-2</v>
      </c>
      <c r="I70" s="16">
        <v>1065</v>
      </c>
      <c r="J70" s="17">
        <f t="shared" si="4"/>
        <v>9.8634741784037555E-2</v>
      </c>
    </row>
    <row r="71" spans="1:10" x14ac:dyDescent="0.25">
      <c r="A71" s="23" t="s">
        <v>90</v>
      </c>
      <c r="B71" s="15">
        <v>11.52</v>
      </c>
      <c r="C71" s="15">
        <v>0</v>
      </c>
      <c r="D71" s="15">
        <v>11.52</v>
      </c>
      <c r="E71" s="16">
        <v>275</v>
      </c>
      <c r="F71" s="17">
        <f t="shared" si="5"/>
        <v>7.8920935571818052E-4</v>
      </c>
      <c r="G71" s="17">
        <f t="shared" si="6"/>
        <v>4.7427389765971191E-4</v>
      </c>
      <c r="H71" s="17">
        <f t="shared" si="7"/>
        <v>4.189090909090909E-2</v>
      </c>
      <c r="I71" s="16">
        <v>160</v>
      </c>
      <c r="J71" s="17">
        <f t="shared" si="4"/>
        <v>7.1999999999999995E-2</v>
      </c>
    </row>
    <row r="72" spans="1:10" x14ac:dyDescent="0.25">
      <c r="A72" s="23" t="s">
        <v>56</v>
      </c>
      <c r="B72" s="15">
        <v>656.11613273524495</v>
      </c>
      <c r="C72" s="15">
        <v>727.13381693878728</v>
      </c>
      <c r="D72" s="15">
        <v>1383.2499496740322</v>
      </c>
      <c r="E72" s="16">
        <v>17805</v>
      </c>
      <c r="F72" s="17">
        <f t="shared" si="5"/>
        <v>5.1097718467498922E-2</v>
      </c>
      <c r="G72" s="17">
        <f t="shared" si="6"/>
        <v>5.6947859815061085E-2</v>
      </c>
      <c r="H72" s="17">
        <f t="shared" si="7"/>
        <v>7.7688848619715367E-2</v>
      </c>
      <c r="I72" s="16">
        <v>12425</v>
      </c>
      <c r="J72" s="17">
        <f t="shared" si="4"/>
        <v>0.11132796375646134</v>
      </c>
    </row>
    <row r="73" spans="1:10" x14ac:dyDescent="0.25">
      <c r="A73" s="23" t="s">
        <v>28</v>
      </c>
      <c r="B73" s="15">
        <v>9423.5642187697631</v>
      </c>
      <c r="C73" s="15">
        <v>5755.2085862635304</v>
      </c>
      <c r="D73" s="15">
        <v>15178.772805033293</v>
      </c>
      <c r="E73" s="16">
        <v>126041</v>
      </c>
      <c r="F73" s="17">
        <f t="shared" si="5"/>
        <v>0.36171904146936434</v>
      </c>
      <c r="G73" s="17">
        <f t="shared" si="6"/>
        <v>0.62490414409152595</v>
      </c>
      <c r="H73" s="17">
        <f t="shared" si="7"/>
        <v>0.12042726418414082</v>
      </c>
      <c r="I73" s="16">
        <v>86023</v>
      </c>
      <c r="J73" s="17">
        <f t="shared" si="4"/>
        <v>0.17645016803684241</v>
      </c>
    </row>
    <row r="74" spans="1:10" x14ac:dyDescent="0.25">
      <c r="A74" s="23" t="s">
        <v>63</v>
      </c>
      <c r="B74" s="15">
        <v>0</v>
      </c>
      <c r="C74" s="15">
        <v>2</v>
      </c>
      <c r="D74" s="15">
        <v>2</v>
      </c>
      <c r="E74" s="16">
        <v>1779</v>
      </c>
      <c r="F74" s="17">
        <f t="shared" si="5"/>
        <v>5.1054670684459753E-3</v>
      </c>
      <c r="G74" s="17">
        <f t="shared" si="6"/>
        <v>8.2339218343699985E-5</v>
      </c>
      <c r="H74" s="17">
        <f t="shared" si="7"/>
        <v>1.1242270938729624E-3</v>
      </c>
      <c r="I74" s="16">
        <v>1198</v>
      </c>
      <c r="J74" s="17">
        <f t="shared" si="4"/>
        <v>1.6694490818030051E-3</v>
      </c>
    </row>
    <row r="75" spans="1:10" x14ac:dyDescent="0.25">
      <c r="A75" s="23" t="s">
        <v>44</v>
      </c>
      <c r="B75" s="15">
        <v>25.86</v>
      </c>
      <c r="C75" s="15">
        <v>25.558999999999997</v>
      </c>
      <c r="D75" s="15">
        <v>51.418999999999997</v>
      </c>
      <c r="E75" s="16">
        <v>4575</v>
      </c>
      <c r="F75" s="17">
        <f t="shared" si="5"/>
        <v>1.3129573826947911E-2</v>
      </c>
      <c r="G75" s="17">
        <f t="shared" si="6"/>
        <v>2.1169001340073548E-3</v>
      </c>
      <c r="H75" s="17">
        <f t="shared" si="7"/>
        <v>1.1239125683060109E-2</v>
      </c>
      <c r="I75" s="16">
        <v>2947</v>
      </c>
      <c r="J75" s="17">
        <f t="shared" si="4"/>
        <v>1.744791313199864E-2</v>
      </c>
    </row>
    <row r="76" spans="1:10" x14ac:dyDescent="0.25">
      <c r="A76" s="24" t="s">
        <v>146</v>
      </c>
      <c r="B76" s="15">
        <v>33.714999999999996</v>
      </c>
      <c r="C76" s="15">
        <v>19.38</v>
      </c>
      <c r="D76" s="15">
        <v>53.094999999999999</v>
      </c>
      <c r="E76" s="16">
        <v>676</v>
      </c>
      <c r="F76" s="17">
        <f t="shared" si="5"/>
        <v>1.9400200889654183E-3</v>
      </c>
      <c r="G76" s="17">
        <f t="shared" si="6"/>
        <v>2.1859003989793753E-3</v>
      </c>
      <c r="H76" s="17">
        <f t="shared" si="7"/>
        <v>7.8542899408284017E-2</v>
      </c>
      <c r="I76" s="16">
        <v>435</v>
      </c>
      <c r="J76" s="17">
        <f t="shared" si="4"/>
        <v>0.12205747126436782</v>
      </c>
    </row>
    <row r="77" spans="1:10" x14ac:dyDescent="0.25">
      <c r="A77" s="23" t="s">
        <v>148</v>
      </c>
      <c r="B77" s="15">
        <v>15.93</v>
      </c>
      <c r="C77" s="15">
        <v>9.7299999999999986</v>
      </c>
      <c r="D77" s="15">
        <v>25.659999999999997</v>
      </c>
      <c r="E77" s="16">
        <v>560</v>
      </c>
      <c r="F77" s="17">
        <f t="shared" si="5"/>
        <v>1.6071172334624767E-3</v>
      </c>
      <c r="G77" s="17">
        <f t="shared" si="6"/>
        <v>1.0564121713496708E-3</v>
      </c>
      <c r="H77" s="17">
        <f t="shared" si="7"/>
        <v>4.5821428571428569E-2</v>
      </c>
      <c r="I77" s="16">
        <v>376</v>
      </c>
      <c r="J77" s="17">
        <f t="shared" si="4"/>
        <v>6.8244680851063819E-2</v>
      </c>
    </row>
    <row r="78" spans="1:10" x14ac:dyDescent="0.25">
      <c r="A78" s="23" t="s">
        <v>118</v>
      </c>
      <c r="B78" s="15">
        <v>0</v>
      </c>
      <c r="C78" s="15">
        <v>0</v>
      </c>
      <c r="D78" s="15">
        <v>0</v>
      </c>
      <c r="E78" s="16">
        <v>93</v>
      </c>
      <c r="F78" s="17">
        <f t="shared" si="5"/>
        <v>2.6689625484287562E-4</v>
      </c>
      <c r="G78" s="17">
        <f t="shared" si="6"/>
        <v>0</v>
      </c>
      <c r="H78" s="17">
        <f t="shared" si="7"/>
        <v>0</v>
      </c>
      <c r="I78" s="16">
        <v>61</v>
      </c>
      <c r="J78" s="17">
        <f t="shared" si="4"/>
        <v>0</v>
      </c>
    </row>
    <row r="79" spans="1:10" x14ac:dyDescent="0.25">
      <c r="A79" s="23" t="s">
        <v>152</v>
      </c>
      <c r="B79" s="15">
        <v>8.5</v>
      </c>
      <c r="C79" s="15">
        <v>34</v>
      </c>
      <c r="D79" s="15">
        <v>42.5</v>
      </c>
      <c r="E79" s="16">
        <v>690</v>
      </c>
      <c r="F79" s="17">
        <f t="shared" si="5"/>
        <v>1.9801980198019802E-3</v>
      </c>
      <c r="G79" s="17">
        <f t="shared" si="6"/>
        <v>1.7497083898036249E-3</v>
      </c>
      <c r="H79" s="17">
        <f t="shared" si="7"/>
        <v>6.1594202898550728E-2</v>
      </c>
      <c r="I79" s="16">
        <v>504</v>
      </c>
      <c r="J79" s="17">
        <f t="shared" si="4"/>
        <v>8.4325396825396831E-2</v>
      </c>
    </row>
    <row r="80" spans="1:10" x14ac:dyDescent="0.25">
      <c r="A80" s="23" t="s">
        <v>78</v>
      </c>
      <c r="B80" s="15">
        <v>0</v>
      </c>
      <c r="C80" s="15">
        <v>3</v>
      </c>
      <c r="D80" s="15">
        <v>3</v>
      </c>
      <c r="E80" s="16">
        <v>56</v>
      </c>
      <c r="F80" s="17">
        <f t="shared" si="5"/>
        <v>1.6071172334624766E-4</v>
      </c>
      <c r="G80" s="17">
        <f t="shared" si="6"/>
        <v>1.2350882751554999E-4</v>
      </c>
      <c r="H80" s="17">
        <f t="shared" si="7"/>
        <v>5.3571428571428568E-2</v>
      </c>
      <c r="I80" s="16">
        <v>36</v>
      </c>
      <c r="J80" s="17">
        <f t="shared" si="4"/>
        <v>8.3333333333333329E-2</v>
      </c>
    </row>
    <row r="81" spans="1:10" x14ac:dyDescent="0.25">
      <c r="A81" s="23" t="s">
        <v>141</v>
      </c>
      <c r="B81" s="15">
        <v>9.9700000000000006</v>
      </c>
      <c r="C81" s="15">
        <v>29.08</v>
      </c>
      <c r="D81" s="15">
        <v>39.049999999999997</v>
      </c>
      <c r="E81" s="16">
        <v>493</v>
      </c>
      <c r="F81" s="17">
        <f t="shared" si="5"/>
        <v>1.4148371358875017E-3</v>
      </c>
      <c r="G81" s="17">
        <f t="shared" si="6"/>
        <v>1.6076732381607422E-3</v>
      </c>
      <c r="H81" s="17">
        <f t="shared" si="7"/>
        <v>7.9208924949290049E-2</v>
      </c>
      <c r="I81" s="16">
        <v>368</v>
      </c>
      <c r="J81" s="17">
        <f t="shared" si="4"/>
        <v>0.1061141304347826</v>
      </c>
    </row>
    <row r="82" spans="1:10" x14ac:dyDescent="0.25">
      <c r="A82" s="23" t="s">
        <v>87</v>
      </c>
      <c r="B82" s="15">
        <v>26.650000000000002</v>
      </c>
      <c r="C82" s="15">
        <v>16.64</v>
      </c>
      <c r="D82" s="15">
        <v>43.290000000000006</v>
      </c>
      <c r="E82" s="16">
        <v>1641</v>
      </c>
      <c r="F82" s="17">
        <f t="shared" si="5"/>
        <v>4.7094274644855789E-3</v>
      </c>
      <c r="G82" s="17">
        <f t="shared" si="6"/>
        <v>1.7822323810493866E-3</v>
      </c>
      <c r="H82" s="17">
        <f t="shared" si="7"/>
        <v>2.6380255941499089E-2</v>
      </c>
      <c r="I82" s="16">
        <v>1134</v>
      </c>
      <c r="J82" s="17">
        <f t="shared" si="4"/>
        <v>3.8174603174603181E-2</v>
      </c>
    </row>
    <row r="83" spans="1:10" x14ac:dyDescent="0.25">
      <c r="A83" s="23" t="s">
        <v>106</v>
      </c>
      <c r="B83" s="15">
        <v>15.565777995730699</v>
      </c>
      <c r="C83" s="15">
        <v>19.5</v>
      </c>
      <c r="D83" s="15">
        <v>35.065777995730699</v>
      </c>
      <c r="E83" s="16">
        <v>451</v>
      </c>
      <c r="F83" s="17">
        <f t="shared" si="5"/>
        <v>1.2943033433778161E-3</v>
      </c>
      <c r="G83" s="17">
        <f t="shared" si="6"/>
        <v>1.4436443753910904E-3</v>
      </c>
      <c r="H83" s="17">
        <f t="shared" si="7"/>
        <v>7.7751170722241011E-2</v>
      </c>
      <c r="I83" s="16">
        <v>291</v>
      </c>
      <c r="J83" s="17">
        <f t="shared" si="4"/>
        <v>0.12050095531178934</v>
      </c>
    </row>
    <row r="84" spans="1:10" x14ac:dyDescent="0.25">
      <c r="A84" s="23" t="s">
        <v>81</v>
      </c>
      <c r="B84" s="15">
        <v>53.359301563491599</v>
      </c>
      <c r="C84" s="15">
        <v>31.720000000000002</v>
      </c>
      <c r="D84" s="15">
        <v>85.079301563491597</v>
      </c>
      <c r="E84" s="16">
        <v>1177</v>
      </c>
      <c r="F84" s="17">
        <f t="shared" si="5"/>
        <v>3.3778160424738127E-3</v>
      </c>
      <c r="G84" s="17">
        <f t="shared" si="6"/>
        <v>3.5026815939829155E-3</v>
      </c>
      <c r="H84" s="17">
        <f t="shared" si="7"/>
        <v>7.2284878133807642E-2</v>
      </c>
      <c r="I84" s="16">
        <v>753</v>
      </c>
      <c r="J84" s="17">
        <f t="shared" si="4"/>
        <v>0.11298712027024116</v>
      </c>
    </row>
    <row r="85" spans="1:10" x14ac:dyDescent="0.25">
      <c r="A85" s="23" t="s">
        <v>95</v>
      </c>
      <c r="B85" s="15">
        <v>0</v>
      </c>
      <c r="C85" s="15">
        <v>0</v>
      </c>
      <c r="D85" s="15">
        <v>0</v>
      </c>
      <c r="E85" s="16">
        <v>196</v>
      </c>
      <c r="F85" s="17">
        <f t="shared" si="5"/>
        <v>5.6249103171186689E-4</v>
      </c>
      <c r="G85" s="17">
        <f t="shared" si="6"/>
        <v>0</v>
      </c>
      <c r="H85" s="17">
        <f t="shared" si="7"/>
        <v>0</v>
      </c>
      <c r="I85" s="16">
        <v>140</v>
      </c>
      <c r="J85" s="17">
        <f t="shared" si="4"/>
        <v>0</v>
      </c>
    </row>
    <row r="86" spans="1:10" x14ac:dyDescent="0.25">
      <c r="A86" s="23" t="s">
        <v>145</v>
      </c>
      <c r="B86" s="15">
        <v>0</v>
      </c>
      <c r="C86" s="15">
        <v>0</v>
      </c>
      <c r="D86" s="15">
        <v>0</v>
      </c>
      <c r="E86" s="16">
        <v>92</v>
      </c>
      <c r="F86" s="17">
        <f t="shared" si="5"/>
        <v>2.6402640264026401E-4</v>
      </c>
      <c r="G86" s="17">
        <f t="shared" si="6"/>
        <v>0</v>
      </c>
      <c r="H86" s="17">
        <f t="shared" si="7"/>
        <v>0</v>
      </c>
      <c r="I86" s="16">
        <v>57</v>
      </c>
      <c r="J86" s="17">
        <f t="shared" si="4"/>
        <v>0</v>
      </c>
    </row>
    <row r="87" spans="1:10" x14ac:dyDescent="0.25">
      <c r="A87" s="23" t="s">
        <v>129</v>
      </c>
      <c r="B87" s="15">
        <v>0</v>
      </c>
      <c r="C87" s="15">
        <v>0</v>
      </c>
      <c r="D87" s="15">
        <v>0</v>
      </c>
      <c r="E87" s="16">
        <v>483</v>
      </c>
      <c r="F87" s="17">
        <f t="shared" si="5"/>
        <v>1.3861386138613861E-3</v>
      </c>
      <c r="G87" s="17">
        <f t="shared" si="6"/>
        <v>0</v>
      </c>
      <c r="H87" s="17">
        <f t="shared" si="7"/>
        <v>0</v>
      </c>
      <c r="I87" s="16">
        <v>351</v>
      </c>
      <c r="J87" s="17">
        <f t="shared" si="4"/>
        <v>0</v>
      </c>
    </row>
    <row r="88" spans="1:10" x14ac:dyDescent="0.25">
      <c r="A88" s="23" t="s">
        <v>165</v>
      </c>
      <c r="B88" s="15">
        <v>330.48653407373223</v>
      </c>
      <c r="C88" s="15">
        <v>227.88877781111168</v>
      </c>
      <c r="D88" s="15">
        <v>558.37531188484388</v>
      </c>
      <c r="E88" s="16">
        <v>8995</v>
      </c>
      <c r="F88" s="17">
        <f t="shared" si="5"/>
        <v>2.5814320562491031E-2</v>
      </c>
      <c r="G88" s="17">
        <f t="shared" si="6"/>
        <v>2.2988093361508869E-2</v>
      </c>
      <c r="H88" s="17">
        <f t="shared" si="7"/>
        <v>6.2076188091700263E-2</v>
      </c>
      <c r="I88" s="16">
        <v>5690</v>
      </c>
      <c r="J88" s="17">
        <f t="shared" si="4"/>
        <v>9.8132743740745848E-2</v>
      </c>
    </row>
    <row r="89" spans="1:10" x14ac:dyDescent="0.25">
      <c r="A89" s="23" t="s">
        <v>65</v>
      </c>
      <c r="B89" s="15">
        <v>0</v>
      </c>
      <c r="C89" s="15">
        <v>2.4</v>
      </c>
      <c r="D89" s="15">
        <v>2.4</v>
      </c>
      <c r="E89" s="16">
        <v>1595</v>
      </c>
      <c r="F89" s="17">
        <f t="shared" si="5"/>
        <v>4.577414263165447E-3</v>
      </c>
      <c r="G89" s="17">
        <f t="shared" si="6"/>
        <v>9.8807062012439987E-5</v>
      </c>
      <c r="H89" s="17">
        <f t="shared" si="7"/>
        <v>1.5047021943573667E-3</v>
      </c>
      <c r="I89" s="16">
        <v>1051</v>
      </c>
      <c r="J89" s="17">
        <f t="shared" si="4"/>
        <v>2.2835394862036154E-3</v>
      </c>
    </row>
    <row r="90" spans="1:10" x14ac:dyDescent="0.25">
      <c r="A90" s="23" t="s">
        <v>164</v>
      </c>
      <c r="B90" s="15">
        <v>83.076000000000008</v>
      </c>
      <c r="C90" s="15">
        <v>43.728237869959031</v>
      </c>
      <c r="D90" s="15">
        <v>126.80423786995904</v>
      </c>
      <c r="E90" s="16">
        <v>2306</v>
      </c>
      <c r="F90" s="17">
        <f t="shared" si="5"/>
        <v>6.61787917922227E-3</v>
      </c>
      <c r="G90" s="17">
        <f t="shared" si="6"/>
        <v>5.2204809144405142E-3</v>
      </c>
      <c r="H90" s="17">
        <f t="shared" si="7"/>
        <v>5.4988828217675215E-2</v>
      </c>
      <c r="I90" s="16">
        <v>1591</v>
      </c>
      <c r="J90" s="17">
        <f t="shared" si="4"/>
        <v>7.9700966605882495E-2</v>
      </c>
    </row>
    <row r="91" spans="1:10" x14ac:dyDescent="0.25">
      <c r="A91" s="23" t="s">
        <v>120</v>
      </c>
      <c r="B91" s="15">
        <v>188.21159388449772</v>
      </c>
      <c r="C91" s="15">
        <v>105.8238274966826</v>
      </c>
      <c r="D91" s="15">
        <v>294.0354213811803</v>
      </c>
      <c r="E91" s="16">
        <v>3955</v>
      </c>
      <c r="F91" s="17">
        <f t="shared" si="5"/>
        <v>1.1350265461328741E-2</v>
      </c>
      <c r="G91" s="17">
        <f t="shared" si="6"/>
        <v>1.2105323380943419E-2</v>
      </c>
      <c r="H91" s="17">
        <f t="shared" si="7"/>
        <v>7.4345239287276946E-2</v>
      </c>
      <c r="I91" s="16">
        <v>2525</v>
      </c>
      <c r="J91" s="17">
        <f t="shared" si="4"/>
        <v>0.11644967183413081</v>
      </c>
    </row>
    <row r="92" spans="1:10" x14ac:dyDescent="0.25">
      <c r="A92" s="23" t="s">
        <v>117</v>
      </c>
      <c r="B92" s="15">
        <v>13.7</v>
      </c>
      <c r="C92" s="15">
        <v>7</v>
      </c>
      <c r="D92" s="15">
        <v>20.7</v>
      </c>
      <c r="E92" s="16">
        <v>482</v>
      </c>
      <c r="F92" s="17">
        <f t="shared" ref="F92:F101" si="8">E92/$E$17</f>
        <v>1.3832687616587747E-3</v>
      </c>
      <c r="G92" s="17">
        <f t="shared" ref="G92:G101" si="9">D92/$D$17</f>
        <v>8.5221090985729492E-4</v>
      </c>
      <c r="H92" s="17">
        <f t="shared" ref="H92:H100" si="10">D92/E92</f>
        <v>4.2946058091286307E-2</v>
      </c>
      <c r="I92" s="16">
        <v>299</v>
      </c>
      <c r="J92" s="17">
        <f t="shared" ref="J92:J100" si="11">D92/I92</f>
        <v>6.9230769230769235E-2</v>
      </c>
    </row>
    <row r="93" spans="1:10" x14ac:dyDescent="0.25">
      <c r="A93" s="23" t="s">
        <v>47</v>
      </c>
      <c r="B93" s="15">
        <v>0</v>
      </c>
      <c r="C93" s="15">
        <v>0</v>
      </c>
      <c r="D93" s="15">
        <v>0</v>
      </c>
      <c r="E93" s="16">
        <v>1268</v>
      </c>
      <c r="F93" s="17">
        <f t="shared" si="8"/>
        <v>3.638972592911465E-3</v>
      </c>
      <c r="G93" s="17">
        <f t="shared" si="9"/>
        <v>0</v>
      </c>
      <c r="H93" s="17">
        <f t="shared" si="10"/>
        <v>0</v>
      </c>
      <c r="I93" s="16">
        <v>898</v>
      </c>
      <c r="J93" s="17">
        <f t="shared" si="11"/>
        <v>0</v>
      </c>
    </row>
    <row r="94" spans="1:10" x14ac:dyDescent="0.25">
      <c r="A94" s="23" t="s">
        <v>170</v>
      </c>
      <c r="B94" s="15">
        <v>3.3499999999999996</v>
      </c>
      <c r="C94" s="15">
        <v>2.2000000000000002</v>
      </c>
      <c r="D94" s="15">
        <v>5.55</v>
      </c>
      <c r="E94" s="16">
        <v>2111</v>
      </c>
      <c r="F94" s="17">
        <f t="shared" si="8"/>
        <v>6.0582579997130147E-3</v>
      </c>
      <c r="G94" s="17">
        <f t="shared" si="9"/>
        <v>2.2849133090376746E-4</v>
      </c>
      <c r="H94" s="17">
        <f t="shared" si="10"/>
        <v>2.629085741354808E-3</v>
      </c>
      <c r="I94" s="16">
        <v>1454</v>
      </c>
      <c r="J94" s="17">
        <f t="shared" si="11"/>
        <v>3.8170563961485555E-3</v>
      </c>
    </row>
    <row r="95" spans="1:10" x14ac:dyDescent="0.25">
      <c r="A95" s="23" t="s">
        <v>102</v>
      </c>
      <c r="B95" s="15">
        <v>0</v>
      </c>
      <c r="C95" s="15">
        <v>0</v>
      </c>
      <c r="D95" s="15">
        <v>0</v>
      </c>
      <c r="E95" s="16">
        <v>244</v>
      </c>
      <c r="F95" s="17">
        <f t="shared" si="8"/>
        <v>7.0024393743722195E-4</v>
      </c>
      <c r="G95" s="17">
        <f t="shared" si="9"/>
        <v>0</v>
      </c>
      <c r="H95" s="17">
        <f t="shared" si="10"/>
        <v>0</v>
      </c>
      <c r="I95" s="16">
        <v>170</v>
      </c>
      <c r="J95" s="17">
        <f t="shared" si="11"/>
        <v>0</v>
      </c>
    </row>
    <row r="96" spans="1:10" x14ac:dyDescent="0.25">
      <c r="A96" s="23" t="s">
        <v>136</v>
      </c>
      <c r="B96" s="15">
        <v>0</v>
      </c>
      <c r="C96" s="15">
        <v>0</v>
      </c>
      <c r="D96" s="15">
        <v>0</v>
      </c>
      <c r="E96" s="16">
        <v>58</v>
      </c>
      <c r="F96" s="17">
        <f t="shared" si="8"/>
        <v>1.664514277514708E-4</v>
      </c>
      <c r="G96" s="17">
        <f t="shared" si="9"/>
        <v>0</v>
      </c>
      <c r="H96" s="17">
        <f t="shared" si="10"/>
        <v>0</v>
      </c>
      <c r="I96" s="16">
        <v>30</v>
      </c>
      <c r="J96" s="17">
        <f t="shared" si="11"/>
        <v>0</v>
      </c>
    </row>
    <row r="97" spans="1:11" x14ac:dyDescent="0.25">
      <c r="A97" s="23" t="s">
        <v>178</v>
      </c>
      <c r="B97" s="15">
        <v>128.93365392026772</v>
      </c>
      <c r="C97" s="15">
        <v>38.663189716935108</v>
      </c>
      <c r="D97" s="15">
        <v>167.59684363720282</v>
      </c>
      <c r="E97" s="16">
        <v>4284</v>
      </c>
      <c r="F97" s="17">
        <f t="shared" si="8"/>
        <v>1.2294446835987946E-2</v>
      </c>
      <c r="G97" s="17">
        <f t="shared" si="9"/>
        <v>6.8998965509792952E-3</v>
      </c>
      <c r="H97" s="17">
        <f t="shared" si="10"/>
        <v>3.9121578813539407E-2</v>
      </c>
      <c r="I97" s="16">
        <v>2804</v>
      </c>
      <c r="J97" s="17">
        <f t="shared" si="11"/>
        <v>5.9770628971898297E-2</v>
      </c>
    </row>
    <row r="98" spans="1:11" x14ac:dyDescent="0.25">
      <c r="A98" s="23" t="s">
        <v>100</v>
      </c>
      <c r="B98" s="15">
        <v>33.659999999999997</v>
      </c>
      <c r="C98" s="15">
        <v>17.779999999999998</v>
      </c>
      <c r="D98" s="15">
        <v>51.44</v>
      </c>
      <c r="E98" s="16">
        <v>1024</v>
      </c>
      <c r="F98" s="17">
        <f t="shared" si="8"/>
        <v>2.9387286554742433E-3</v>
      </c>
      <c r="G98" s="17">
        <f t="shared" si="9"/>
        <v>2.1177646957999635E-3</v>
      </c>
      <c r="H98" s="17">
        <f t="shared" si="10"/>
        <v>5.0234374999999998E-2</v>
      </c>
      <c r="I98" s="16">
        <v>685</v>
      </c>
      <c r="J98" s="17">
        <f t="shared" si="11"/>
        <v>7.5094890510948906E-2</v>
      </c>
    </row>
    <row r="99" spans="1:11" x14ac:dyDescent="0.25">
      <c r="A99" s="23" t="s">
        <v>150</v>
      </c>
      <c r="B99" s="15">
        <v>5.54</v>
      </c>
      <c r="C99" s="15">
        <v>4.41</v>
      </c>
      <c r="D99" s="15">
        <v>9.9499999999999993</v>
      </c>
      <c r="E99" s="16">
        <v>655</v>
      </c>
      <c r="F99" s="17">
        <f t="shared" si="8"/>
        <v>1.8797531927105754E-3</v>
      </c>
      <c r="G99" s="17">
        <f t="shared" si="9"/>
        <v>4.096376112599074E-4</v>
      </c>
      <c r="H99" s="17">
        <f t="shared" si="10"/>
        <v>1.5190839694656488E-2</v>
      </c>
      <c r="I99" s="16">
        <v>401</v>
      </c>
      <c r="J99" s="17">
        <f t="shared" si="11"/>
        <v>2.4812967581047379E-2</v>
      </c>
    </row>
    <row r="100" spans="1:11" x14ac:dyDescent="0.25">
      <c r="A100" s="23" t="s">
        <v>138</v>
      </c>
      <c r="B100" s="15">
        <v>12.721541568107101</v>
      </c>
      <c r="C100" s="15">
        <v>8.0180000000000007</v>
      </c>
      <c r="D100" s="15">
        <v>20.7395415681071</v>
      </c>
      <c r="E100" s="16">
        <v>962</v>
      </c>
      <c r="F100" s="17">
        <f t="shared" si="8"/>
        <v>2.7607978189123261E-3</v>
      </c>
      <c r="G100" s="17">
        <f t="shared" si="9"/>
        <v>8.5383882076230631E-4</v>
      </c>
      <c r="H100" s="17">
        <f t="shared" si="10"/>
        <v>2.1558775018822349E-2</v>
      </c>
      <c r="I100" s="16">
        <v>636</v>
      </c>
      <c r="J100" s="17">
        <f t="shared" si="11"/>
        <v>3.260934208821871E-2</v>
      </c>
    </row>
    <row r="101" spans="1:11" x14ac:dyDescent="0.25">
      <c r="A101" s="24" t="s">
        <v>48</v>
      </c>
      <c r="B101" s="15">
        <v>27.42</v>
      </c>
      <c r="C101" s="15">
        <v>37.69</v>
      </c>
      <c r="D101" s="15">
        <v>65.11</v>
      </c>
      <c r="E101" s="16">
        <v>0</v>
      </c>
      <c r="F101" s="17">
        <f t="shared" si="8"/>
        <v>0</v>
      </c>
      <c r="G101" s="17">
        <f t="shared" si="9"/>
        <v>2.680553253179153E-3</v>
      </c>
      <c r="H101" s="17">
        <v>0</v>
      </c>
      <c r="I101" s="16">
        <v>0</v>
      </c>
      <c r="J101" s="17">
        <v>0</v>
      </c>
    </row>
    <row r="102" spans="1:11" x14ac:dyDescent="0.25">
      <c r="A102" s="14" t="s">
        <v>251</v>
      </c>
      <c r="B102" s="15">
        <v>15340.465966203723</v>
      </c>
      <c r="C102" s="15">
        <v>8949.2958293432021</v>
      </c>
      <c r="D102" s="15">
        <v>24289.761795546921</v>
      </c>
      <c r="E102" s="18">
        <f>SUM(E27:E101)</f>
        <v>348450</v>
      </c>
      <c r="F102" s="19">
        <f>SUM(F27:F101)</f>
        <v>1</v>
      </c>
      <c r="G102" s="19">
        <f>SUM(G27:G101)</f>
        <v>1</v>
      </c>
      <c r="H102" s="20">
        <f>D102/E102</f>
        <v>6.9708026389860581E-2</v>
      </c>
      <c r="I102" s="18">
        <f>SUM(I27:I101)</f>
        <v>232060</v>
      </c>
      <c r="J102" s="20">
        <f>D102/I102</f>
        <v>0.10467017924479412</v>
      </c>
    </row>
    <row r="103" spans="1:11" x14ac:dyDescent="0.25">
      <c r="B103"/>
      <c r="C103"/>
      <c r="D103"/>
      <c r="E103" s="27"/>
      <c r="F103" s="28"/>
      <c r="G103" s="28"/>
      <c r="H103" s="28"/>
      <c r="I103" s="27"/>
      <c r="J103" s="28"/>
      <c r="K103" s="29"/>
    </row>
    <row r="104" spans="1:11" x14ac:dyDescent="0.25">
      <c r="B104"/>
      <c r="C104"/>
      <c r="D104"/>
    </row>
  </sheetData>
  <mergeCells count="2">
    <mergeCell ref="A2:J2"/>
    <mergeCell ref="A21:J21"/>
  </mergeCells>
  <pageMargins left="0.7" right="0.7" top="0.75" bottom="0.75" header="0.3" footer="0.3"/>
  <ignoredErrors>
    <ignoredError sqref="H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29"/>
  <sheetViews>
    <sheetView topLeftCell="A3692" workbookViewId="0">
      <selection activeCell="C3706" sqref="C3706"/>
    </sheetView>
  </sheetViews>
  <sheetFormatPr defaultColWidth="8.7109375" defaultRowHeight="15" x14ac:dyDescent="0.25"/>
  <cols>
    <col min="1" max="1" width="41.7109375" style="8" customWidth="1"/>
    <col min="2" max="2" width="8.5703125" style="8" customWidth="1"/>
    <col min="3" max="3" width="7" style="8" customWidth="1"/>
    <col min="4" max="16384" width="8.7109375" style="8"/>
  </cols>
  <sheetData>
    <row r="1" spans="1:4" ht="18.75" x14ac:dyDescent="0.3">
      <c r="A1" s="7" t="s">
        <v>181</v>
      </c>
    </row>
    <row r="3" spans="1:4" x14ac:dyDescent="0.25">
      <c r="C3" s="9" t="s">
        <v>182</v>
      </c>
    </row>
    <row r="4" spans="1:4" x14ac:dyDescent="0.25">
      <c r="C4" s="9" t="s">
        <v>183</v>
      </c>
    </row>
    <row r="5" spans="1:4" x14ac:dyDescent="0.25">
      <c r="A5" s="9" t="s">
        <v>28</v>
      </c>
      <c r="B5" s="9" t="s">
        <v>198</v>
      </c>
      <c r="C5" s="10">
        <v>1344</v>
      </c>
      <c r="D5" s="10">
        <f>SUM(C5:C54)</f>
        <v>83480</v>
      </c>
    </row>
    <row r="6" spans="1:4" x14ac:dyDescent="0.25">
      <c r="A6" s="9" t="s">
        <v>28</v>
      </c>
      <c r="B6" s="9" t="s">
        <v>199</v>
      </c>
      <c r="C6" s="10">
        <v>1424</v>
      </c>
    </row>
    <row r="7" spans="1:4" x14ac:dyDescent="0.25">
      <c r="A7" s="9" t="s">
        <v>28</v>
      </c>
      <c r="B7" s="9" t="s">
        <v>200</v>
      </c>
      <c r="C7" s="10">
        <v>1382</v>
      </c>
    </row>
    <row r="8" spans="1:4" x14ac:dyDescent="0.25">
      <c r="A8" s="9" t="s">
        <v>28</v>
      </c>
      <c r="B8" s="9" t="s">
        <v>201</v>
      </c>
      <c r="C8" s="10">
        <v>1421</v>
      </c>
    </row>
    <row r="9" spans="1:4" x14ac:dyDescent="0.25">
      <c r="A9" s="9" t="s">
        <v>28</v>
      </c>
      <c r="B9" s="9" t="s">
        <v>202</v>
      </c>
      <c r="C9" s="10">
        <v>1505</v>
      </c>
    </row>
    <row r="10" spans="1:4" x14ac:dyDescent="0.25">
      <c r="A10" s="9" t="s">
        <v>28</v>
      </c>
      <c r="B10" s="9" t="s">
        <v>203</v>
      </c>
      <c r="C10" s="10">
        <v>1645</v>
      </c>
    </row>
    <row r="11" spans="1:4" x14ac:dyDescent="0.25">
      <c r="A11" s="9" t="s">
        <v>28</v>
      </c>
      <c r="B11" s="9" t="s">
        <v>204</v>
      </c>
      <c r="C11" s="10">
        <v>1709</v>
      </c>
    </row>
    <row r="12" spans="1:4" x14ac:dyDescent="0.25">
      <c r="A12" s="9" t="s">
        <v>28</v>
      </c>
      <c r="B12" s="9" t="s">
        <v>205</v>
      </c>
      <c r="C12" s="10">
        <v>1854</v>
      </c>
    </row>
    <row r="13" spans="1:4" x14ac:dyDescent="0.25">
      <c r="A13" s="9" t="s">
        <v>28</v>
      </c>
      <c r="B13" s="9" t="s">
        <v>206</v>
      </c>
      <c r="C13" s="10">
        <v>2074</v>
      </c>
    </row>
    <row r="14" spans="1:4" x14ac:dyDescent="0.25">
      <c r="A14" s="9" t="s">
        <v>28</v>
      </c>
      <c r="B14" s="9" t="s">
        <v>207</v>
      </c>
      <c r="C14" s="10">
        <v>2138</v>
      </c>
    </row>
    <row r="15" spans="1:4" x14ac:dyDescent="0.25">
      <c r="A15" s="9" t="s">
        <v>28</v>
      </c>
      <c r="B15" s="9" t="s">
        <v>208</v>
      </c>
      <c r="C15" s="10">
        <v>2125</v>
      </c>
    </row>
    <row r="16" spans="1:4" x14ac:dyDescent="0.25">
      <c r="A16" s="9" t="s">
        <v>28</v>
      </c>
      <c r="B16" s="9" t="s">
        <v>209</v>
      </c>
      <c r="C16" s="10">
        <v>2271</v>
      </c>
    </row>
    <row r="17" spans="1:3" x14ac:dyDescent="0.25">
      <c r="A17" s="9" t="s">
        <v>28</v>
      </c>
      <c r="B17" s="9" t="s">
        <v>210</v>
      </c>
      <c r="C17" s="10">
        <v>2154</v>
      </c>
    </row>
    <row r="18" spans="1:3" x14ac:dyDescent="0.25">
      <c r="A18" s="9" t="s">
        <v>28</v>
      </c>
      <c r="B18" s="9" t="s">
        <v>211</v>
      </c>
      <c r="C18" s="10">
        <v>2271</v>
      </c>
    </row>
    <row r="19" spans="1:3" x14ac:dyDescent="0.25">
      <c r="A19" s="9" t="s">
        <v>28</v>
      </c>
      <c r="B19" s="9" t="s">
        <v>212</v>
      </c>
      <c r="C19" s="10">
        <v>2043</v>
      </c>
    </row>
    <row r="20" spans="1:3" x14ac:dyDescent="0.25">
      <c r="A20" s="9" t="s">
        <v>28</v>
      </c>
      <c r="B20" s="9" t="s">
        <v>213</v>
      </c>
      <c r="C20" s="10">
        <v>1926</v>
      </c>
    </row>
    <row r="21" spans="1:3" x14ac:dyDescent="0.25">
      <c r="A21" s="9" t="s">
        <v>28</v>
      </c>
      <c r="B21" s="9" t="s">
        <v>214</v>
      </c>
      <c r="C21" s="10">
        <v>1837</v>
      </c>
    </row>
    <row r="22" spans="1:3" x14ac:dyDescent="0.25">
      <c r="A22" s="9" t="s">
        <v>28</v>
      </c>
      <c r="B22" s="9" t="s">
        <v>215</v>
      </c>
      <c r="C22" s="10">
        <v>1915</v>
      </c>
    </row>
    <row r="23" spans="1:3" x14ac:dyDescent="0.25">
      <c r="A23" s="9" t="s">
        <v>28</v>
      </c>
      <c r="B23" s="9" t="s">
        <v>216</v>
      </c>
      <c r="C23" s="10">
        <v>1918</v>
      </c>
    </row>
    <row r="24" spans="1:3" x14ac:dyDescent="0.25">
      <c r="A24" s="9" t="s">
        <v>28</v>
      </c>
      <c r="B24" s="9" t="s">
        <v>217</v>
      </c>
      <c r="C24" s="10">
        <v>1925</v>
      </c>
    </row>
    <row r="25" spans="1:3" x14ac:dyDescent="0.25">
      <c r="A25" s="9" t="s">
        <v>28</v>
      </c>
      <c r="B25" s="9" t="s">
        <v>218</v>
      </c>
      <c r="C25" s="10">
        <v>1915</v>
      </c>
    </row>
    <row r="26" spans="1:3" x14ac:dyDescent="0.25">
      <c r="A26" s="9" t="s">
        <v>28</v>
      </c>
      <c r="B26" s="9" t="s">
        <v>219</v>
      </c>
      <c r="C26" s="10">
        <v>1991</v>
      </c>
    </row>
    <row r="27" spans="1:3" x14ac:dyDescent="0.25">
      <c r="A27" s="9" t="s">
        <v>28</v>
      </c>
      <c r="B27" s="9" t="s">
        <v>220</v>
      </c>
      <c r="C27" s="10">
        <v>1867</v>
      </c>
    </row>
    <row r="28" spans="1:3" x14ac:dyDescent="0.25">
      <c r="A28" s="9" t="s">
        <v>28</v>
      </c>
      <c r="B28" s="9" t="s">
        <v>221</v>
      </c>
      <c r="C28" s="10">
        <v>1670</v>
      </c>
    </row>
    <row r="29" spans="1:3" x14ac:dyDescent="0.25">
      <c r="A29" s="9" t="s">
        <v>28</v>
      </c>
      <c r="B29" s="9" t="s">
        <v>222</v>
      </c>
      <c r="C29" s="10">
        <v>1641</v>
      </c>
    </row>
    <row r="30" spans="1:3" x14ac:dyDescent="0.25">
      <c r="A30" s="9" t="s">
        <v>28</v>
      </c>
      <c r="B30" s="9" t="s">
        <v>223</v>
      </c>
      <c r="C30" s="10">
        <v>1715</v>
      </c>
    </row>
    <row r="31" spans="1:3" x14ac:dyDescent="0.25">
      <c r="A31" s="9" t="s">
        <v>28</v>
      </c>
      <c r="B31" s="9" t="s">
        <v>224</v>
      </c>
      <c r="C31" s="10">
        <v>1657</v>
      </c>
    </row>
    <row r="32" spans="1:3" x14ac:dyDescent="0.25">
      <c r="A32" s="9" t="s">
        <v>28</v>
      </c>
      <c r="B32" s="9" t="s">
        <v>225</v>
      </c>
      <c r="C32" s="10">
        <v>1537</v>
      </c>
    </row>
    <row r="33" spans="1:3" x14ac:dyDescent="0.25">
      <c r="A33" s="9" t="s">
        <v>28</v>
      </c>
      <c r="B33" s="9" t="s">
        <v>226</v>
      </c>
      <c r="C33" s="10">
        <v>1598</v>
      </c>
    </row>
    <row r="34" spans="1:3" x14ac:dyDescent="0.25">
      <c r="A34" s="9" t="s">
        <v>28</v>
      </c>
      <c r="B34" s="9" t="s">
        <v>227</v>
      </c>
      <c r="C34" s="10">
        <v>1679</v>
      </c>
    </row>
    <row r="35" spans="1:3" x14ac:dyDescent="0.25">
      <c r="A35" s="9" t="s">
        <v>28</v>
      </c>
      <c r="B35" s="9" t="s">
        <v>228</v>
      </c>
      <c r="C35" s="10">
        <v>1518</v>
      </c>
    </row>
    <row r="36" spans="1:3" x14ac:dyDescent="0.25">
      <c r="A36" s="9" t="s">
        <v>28</v>
      </c>
      <c r="B36" s="9" t="s">
        <v>229</v>
      </c>
      <c r="C36" s="10">
        <v>1396</v>
      </c>
    </row>
    <row r="37" spans="1:3" x14ac:dyDescent="0.25">
      <c r="A37" s="9" t="s">
        <v>28</v>
      </c>
      <c r="B37" s="9" t="s">
        <v>230</v>
      </c>
      <c r="C37" s="10">
        <v>1437</v>
      </c>
    </row>
    <row r="38" spans="1:3" x14ac:dyDescent="0.25">
      <c r="A38" s="9" t="s">
        <v>28</v>
      </c>
      <c r="B38" s="9" t="s">
        <v>231</v>
      </c>
      <c r="C38" s="10">
        <v>1442</v>
      </c>
    </row>
    <row r="39" spans="1:3" x14ac:dyDescent="0.25">
      <c r="A39" s="9" t="s">
        <v>28</v>
      </c>
      <c r="B39" s="9" t="s">
        <v>232</v>
      </c>
      <c r="C39" s="10">
        <v>1502</v>
      </c>
    </row>
    <row r="40" spans="1:3" x14ac:dyDescent="0.25">
      <c r="A40" s="9" t="s">
        <v>28</v>
      </c>
      <c r="B40" s="9" t="s">
        <v>233</v>
      </c>
      <c r="C40" s="10">
        <v>1609</v>
      </c>
    </row>
    <row r="41" spans="1:3" x14ac:dyDescent="0.25">
      <c r="A41" s="9" t="s">
        <v>28</v>
      </c>
      <c r="B41" s="9" t="s">
        <v>234</v>
      </c>
      <c r="C41" s="10">
        <v>1570</v>
      </c>
    </row>
    <row r="42" spans="1:3" x14ac:dyDescent="0.25">
      <c r="A42" s="9" t="s">
        <v>28</v>
      </c>
      <c r="B42" s="9" t="s">
        <v>235</v>
      </c>
      <c r="C42" s="10">
        <v>1554</v>
      </c>
    </row>
    <row r="43" spans="1:3" x14ac:dyDescent="0.25">
      <c r="A43" s="9" t="s">
        <v>28</v>
      </c>
      <c r="B43" s="9" t="s">
        <v>236</v>
      </c>
      <c r="C43" s="10">
        <v>1586</v>
      </c>
    </row>
    <row r="44" spans="1:3" x14ac:dyDescent="0.25">
      <c r="A44" s="9" t="s">
        <v>28</v>
      </c>
      <c r="B44" s="9" t="s">
        <v>237</v>
      </c>
      <c r="C44" s="10">
        <v>1505</v>
      </c>
    </row>
    <row r="45" spans="1:3" x14ac:dyDescent="0.25">
      <c r="A45" s="9" t="s">
        <v>28</v>
      </c>
      <c r="B45" s="9" t="s">
        <v>238</v>
      </c>
      <c r="C45" s="10">
        <v>1475</v>
      </c>
    </row>
    <row r="46" spans="1:3" x14ac:dyDescent="0.25">
      <c r="A46" s="9" t="s">
        <v>28</v>
      </c>
      <c r="B46" s="9" t="s">
        <v>239</v>
      </c>
      <c r="C46" s="10">
        <v>1524</v>
      </c>
    </row>
    <row r="47" spans="1:3" x14ac:dyDescent="0.25">
      <c r="A47" s="9" t="s">
        <v>28</v>
      </c>
      <c r="B47" s="9" t="s">
        <v>240</v>
      </c>
      <c r="C47" s="10">
        <v>1556</v>
      </c>
    </row>
    <row r="48" spans="1:3" x14ac:dyDescent="0.25">
      <c r="A48" s="9" t="s">
        <v>28</v>
      </c>
      <c r="B48" s="9" t="s">
        <v>241</v>
      </c>
      <c r="C48" s="10">
        <v>1500</v>
      </c>
    </row>
    <row r="49" spans="1:4" x14ac:dyDescent="0.25">
      <c r="A49" s="9" t="s">
        <v>28</v>
      </c>
      <c r="B49" s="9" t="s">
        <v>242</v>
      </c>
      <c r="C49" s="10">
        <v>1447</v>
      </c>
    </row>
    <row r="50" spans="1:4" x14ac:dyDescent="0.25">
      <c r="A50" s="9" t="s">
        <v>28</v>
      </c>
      <c r="B50" s="9" t="s">
        <v>243</v>
      </c>
      <c r="C50" s="10">
        <v>1471</v>
      </c>
    </row>
    <row r="51" spans="1:4" x14ac:dyDescent="0.25">
      <c r="A51" s="9" t="s">
        <v>28</v>
      </c>
      <c r="B51" s="9" t="s">
        <v>244</v>
      </c>
      <c r="C51" s="10">
        <v>1358</v>
      </c>
    </row>
    <row r="52" spans="1:4" x14ac:dyDescent="0.25">
      <c r="A52" s="9" t="s">
        <v>28</v>
      </c>
      <c r="B52" s="9" t="s">
        <v>245</v>
      </c>
      <c r="C52" s="10">
        <v>1315</v>
      </c>
    </row>
    <row r="53" spans="1:4" x14ac:dyDescent="0.25">
      <c r="A53" s="9" t="s">
        <v>28</v>
      </c>
      <c r="B53" s="9" t="s">
        <v>246</v>
      </c>
      <c r="C53" s="10">
        <v>1307</v>
      </c>
    </row>
    <row r="54" spans="1:4" x14ac:dyDescent="0.25">
      <c r="A54" s="9" t="s">
        <v>28</v>
      </c>
      <c r="B54" s="9" t="s">
        <v>247</v>
      </c>
      <c r="C54" s="10">
        <v>1257</v>
      </c>
    </row>
    <row r="55" spans="1:4" x14ac:dyDescent="0.25">
      <c r="A55" s="9" t="s">
        <v>49</v>
      </c>
      <c r="B55" s="9" t="s">
        <v>198</v>
      </c>
      <c r="C55" s="10">
        <v>456</v>
      </c>
      <c r="D55" s="10">
        <f>SUM(C55:C104)</f>
        <v>22826</v>
      </c>
    </row>
    <row r="56" spans="1:4" x14ac:dyDescent="0.25">
      <c r="A56" s="9" t="s">
        <v>49</v>
      </c>
      <c r="B56" s="9" t="s">
        <v>199</v>
      </c>
      <c r="C56" s="10">
        <v>431</v>
      </c>
    </row>
    <row r="57" spans="1:4" x14ac:dyDescent="0.25">
      <c r="A57" s="9" t="s">
        <v>49</v>
      </c>
      <c r="B57" s="9" t="s">
        <v>200</v>
      </c>
      <c r="C57" s="10">
        <v>457</v>
      </c>
    </row>
    <row r="58" spans="1:4" x14ac:dyDescent="0.25">
      <c r="A58" s="9" t="s">
        <v>49</v>
      </c>
      <c r="B58" s="9" t="s">
        <v>201</v>
      </c>
      <c r="C58" s="10">
        <v>460</v>
      </c>
    </row>
    <row r="59" spans="1:4" x14ac:dyDescent="0.25">
      <c r="A59" s="9" t="s">
        <v>49</v>
      </c>
      <c r="B59" s="9" t="s">
        <v>202</v>
      </c>
      <c r="C59" s="10">
        <v>462</v>
      </c>
    </row>
    <row r="60" spans="1:4" x14ac:dyDescent="0.25">
      <c r="A60" s="9" t="s">
        <v>49</v>
      </c>
      <c r="B60" s="9" t="s">
        <v>203</v>
      </c>
      <c r="C60" s="10">
        <v>468</v>
      </c>
    </row>
    <row r="61" spans="1:4" x14ac:dyDescent="0.25">
      <c r="A61" s="9" t="s">
        <v>49</v>
      </c>
      <c r="B61" s="9" t="s">
        <v>204</v>
      </c>
      <c r="C61" s="10">
        <v>466</v>
      </c>
    </row>
    <row r="62" spans="1:4" x14ac:dyDescent="0.25">
      <c r="A62" s="9" t="s">
        <v>49</v>
      </c>
      <c r="B62" s="9" t="s">
        <v>205</v>
      </c>
      <c r="C62" s="10">
        <v>495</v>
      </c>
    </row>
    <row r="63" spans="1:4" x14ac:dyDescent="0.25">
      <c r="A63" s="9" t="s">
        <v>49</v>
      </c>
      <c r="B63" s="9" t="s">
        <v>206</v>
      </c>
      <c r="C63" s="10">
        <v>515</v>
      </c>
    </row>
    <row r="64" spans="1:4" x14ac:dyDescent="0.25">
      <c r="A64" s="9" t="s">
        <v>49</v>
      </c>
      <c r="B64" s="9" t="s">
        <v>207</v>
      </c>
      <c r="C64" s="10">
        <v>479</v>
      </c>
    </row>
    <row r="65" spans="1:3" x14ac:dyDescent="0.25">
      <c r="A65" s="9" t="s">
        <v>49</v>
      </c>
      <c r="B65" s="9" t="s">
        <v>208</v>
      </c>
      <c r="C65" s="10">
        <v>485</v>
      </c>
    </row>
    <row r="66" spans="1:3" x14ac:dyDescent="0.25">
      <c r="A66" s="9" t="s">
        <v>49</v>
      </c>
      <c r="B66" s="9" t="s">
        <v>209</v>
      </c>
      <c r="C66" s="10">
        <v>535</v>
      </c>
    </row>
    <row r="67" spans="1:3" x14ac:dyDescent="0.25">
      <c r="A67" s="9" t="s">
        <v>49</v>
      </c>
      <c r="B67" s="9" t="s">
        <v>210</v>
      </c>
      <c r="C67" s="10">
        <v>433</v>
      </c>
    </row>
    <row r="68" spans="1:3" x14ac:dyDescent="0.25">
      <c r="A68" s="9" t="s">
        <v>49</v>
      </c>
      <c r="B68" s="9" t="s">
        <v>211</v>
      </c>
      <c r="C68" s="10">
        <v>512</v>
      </c>
    </row>
    <row r="69" spans="1:3" x14ac:dyDescent="0.25">
      <c r="A69" s="9" t="s">
        <v>49</v>
      </c>
      <c r="B69" s="9" t="s">
        <v>212</v>
      </c>
      <c r="C69" s="10">
        <v>462</v>
      </c>
    </row>
    <row r="70" spans="1:3" x14ac:dyDescent="0.25">
      <c r="A70" s="9" t="s">
        <v>49</v>
      </c>
      <c r="B70" s="9" t="s">
        <v>213</v>
      </c>
      <c r="C70" s="10">
        <v>465</v>
      </c>
    </row>
    <row r="71" spans="1:3" x14ac:dyDescent="0.25">
      <c r="A71" s="9" t="s">
        <v>49</v>
      </c>
      <c r="B71" s="9" t="s">
        <v>214</v>
      </c>
      <c r="C71" s="10">
        <v>458</v>
      </c>
    </row>
    <row r="72" spans="1:3" x14ac:dyDescent="0.25">
      <c r="A72" s="9" t="s">
        <v>49</v>
      </c>
      <c r="B72" s="9" t="s">
        <v>215</v>
      </c>
      <c r="C72" s="10">
        <v>476</v>
      </c>
    </row>
    <row r="73" spans="1:3" x14ac:dyDescent="0.25">
      <c r="A73" s="9" t="s">
        <v>49</v>
      </c>
      <c r="B73" s="9" t="s">
        <v>216</v>
      </c>
      <c r="C73" s="10">
        <v>513</v>
      </c>
    </row>
    <row r="74" spans="1:3" x14ac:dyDescent="0.25">
      <c r="A74" s="9" t="s">
        <v>49</v>
      </c>
      <c r="B74" s="9" t="s">
        <v>217</v>
      </c>
      <c r="C74" s="10">
        <v>496</v>
      </c>
    </row>
    <row r="75" spans="1:3" x14ac:dyDescent="0.25">
      <c r="A75" s="9" t="s">
        <v>49</v>
      </c>
      <c r="B75" s="9" t="s">
        <v>218</v>
      </c>
      <c r="C75" s="10">
        <v>466</v>
      </c>
    </row>
    <row r="76" spans="1:3" x14ac:dyDescent="0.25">
      <c r="A76" s="9" t="s">
        <v>49</v>
      </c>
      <c r="B76" s="9" t="s">
        <v>219</v>
      </c>
      <c r="C76" s="10">
        <v>517</v>
      </c>
    </row>
    <row r="77" spans="1:3" x14ac:dyDescent="0.25">
      <c r="A77" s="9" t="s">
        <v>49</v>
      </c>
      <c r="B77" s="9" t="s">
        <v>220</v>
      </c>
      <c r="C77" s="10">
        <v>554</v>
      </c>
    </row>
    <row r="78" spans="1:3" x14ac:dyDescent="0.25">
      <c r="A78" s="9" t="s">
        <v>49</v>
      </c>
      <c r="B78" s="9" t="s">
        <v>221</v>
      </c>
      <c r="C78" s="10">
        <v>492</v>
      </c>
    </row>
    <row r="79" spans="1:3" x14ac:dyDescent="0.25">
      <c r="A79" s="9" t="s">
        <v>49</v>
      </c>
      <c r="B79" s="9" t="s">
        <v>222</v>
      </c>
      <c r="C79" s="10">
        <v>466</v>
      </c>
    </row>
    <row r="80" spans="1:3" x14ac:dyDescent="0.25">
      <c r="A80" s="9" t="s">
        <v>49</v>
      </c>
      <c r="B80" s="9" t="s">
        <v>223</v>
      </c>
      <c r="C80" s="10">
        <v>486</v>
      </c>
    </row>
    <row r="81" spans="1:3" x14ac:dyDescent="0.25">
      <c r="A81" s="9" t="s">
        <v>49</v>
      </c>
      <c r="B81" s="9" t="s">
        <v>224</v>
      </c>
      <c r="C81" s="10">
        <v>477</v>
      </c>
    </row>
    <row r="82" spans="1:3" x14ac:dyDescent="0.25">
      <c r="A82" s="9" t="s">
        <v>49</v>
      </c>
      <c r="B82" s="9" t="s">
        <v>225</v>
      </c>
      <c r="C82" s="10">
        <v>488</v>
      </c>
    </row>
    <row r="83" spans="1:3" x14ac:dyDescent="0.25">
      <c r="A83" s="9" t="s">
        <v>49</v>
      </c>
      <c r="B83" s="9" t="s">
        <v>226</v>
      </c>
      <c r="C83" s="10">
        <v>521</v>
      </c>
    </row>
    <row r="84" spans="1:3" x14ac:dyDescent="0.25">
      <c r="A84" s="9" t="s">
        <v>49</v>
      </c>
      <c r="B84" s="9" t="s">
        <v>227</v>
      </c>
      <c r="C84" s="10">
        <v>493</v>
      </c>
    </row>
    <row r="85" spans="1:3" x14ac:dyDescent="0.25">
      <c r="A85" s="9" t="s">
        <v>49</v>
      </c>
      <c r="B85" s="9" t="s">
        <v>228</v>
      </c>
      <c r="C85" s="10">
        <v>458</v>
      </c>
    </row>
    <row r="86" spans="1:3" x14ac:dyDescent="0.25">
      <c r="A86" s="9" t="s">
        <v>49</v>
      </c>
      <c r="B86" s="9" t="s">
        <v>229</v>
      </c>
      <c r="C86" s="10">
        <v>414</v>
      </c>
    </row>
    <row r="87" spans="1:3" x14ac:dyDescent="0.25">
      <c r="A87" s="9" t="s">
        <v>49</v>
      </c>
      <c r="B87" s="9" t="s">
        <v>230</v>
      </c>
      <c r="C87" s="10">
        <v>477</v>
      </c>
    </row>
    <row r="88" spans="1:3" x14ac:dyDescent="0.25">
      <c r="A88" s="9" t="s">
        <v>49</v>
      </c>
      <c r="B88" s="9" t="s">
        <v>231</v>
      </c>
      <c r="C88" s="10">
        <v>395</v>
      </c>
    </row>
    <row r="89" spans="1:3" x14ac:dyDescent="0.25">
      <c r="A89" s="9" t="s">
        <v>49</v>
      </c>
      <c r="B89" s="9" t="s">
        <v>232</v>
      </c>
      <c r="C89" s="10">
        <v>423</v>
      </c>
    </row>
    <row r="90" spans="1:3" x14ac:dyDescent="0.25">
      <c r="A90" s="9" t="s">
        <v>49</v>
      </c>
      <c r="B90" s="9" t="s">
        <v>233</v>
      </c>
      <c r="C90" s="10">
        <v>484</v>
      </c>
    </row>
    <row r="91" spans="1:3" x14ac:dyDescent="0.25">
      <c r="A91" s="9" t="s">
        <v>49</v>
      </c>
      <c r="B91" s="9" t="s">
        <v>234</v>
      </c>
      <c r="C91" s="10">
        <v>436</v>
      </c>
    </row>
    <row r="92" spans="1:3" x14ac:dyDescent="0.25">
      <c r="A92" s="9" t="s">
        <v>49</v>
      </c>
      <c r="B92" s="9" t="s">
        <v>235</v>
      </c>
      <c r="C92" s="10">
        <v>449</v>
      </c>
    </row>
    <row r="93" spans="1:3" x14ac:dyDescent="0.25">
      <c r="A93" s="9" t="s">
        <v>49</v>
      </c>
      <c r="B93" s="9" t="s">
        <v>236</v>
      </c>
      <c r="C93" s="10">
        <v>447</v>
      </c>
    </row>
    <row r="94" spans="1:3" x14ac:dyDescent="0.25">
      <c r="A94" s="9" t="s">
        <v>49</v>
      </c>
      <c r="B94" s="9" t="s">
        <v>237</v>
      </c>
      <c r="C94" s="10">
        <v>399</v>
      </c>
    </row>
    <row r="95" spans="1:3" x14ac:dyDescent="0.25">
      <c r="A95" s="9" t="s">
        <v>49</v>
      </c>
      <c r="B95" s="9" t="s">
        <v>238</v>
      </c>
      <c r="C95" s="10">
        <v>417</v>
      </c>
    </row>
    <row r="96" spans="1:3" x14ac:dyDescent="0.25">
      <c r="A96" s="9" t="s">
        <v>49</v>
      </c>
      <c r="B96" s="9" t="s">
        <v>239</v>
      </c>
      <c r="C96" s="10">
        <v>425</v>
      </c>
    </row>
    <row r="97" spans="1:4" x14ac:dyDescent="0.25">
      <c r="A97" s="9" t="s">
        <v>49</v>
      </c>
      <c r="B97" s="9" t="s">
        <v>240</v>
      </c>
      <c r="C97" s="10">
        <v>423</v>
      </c>
    </row>
    <row r="98" spans="1:4" x14ac:dyDescent="0.25">
      <c r="A98" s="9" t="s">
        <v>49</v>
      </c>
      <c r="B98" s="9" t="s">
        <v>241</v>
      </c>
      <c r="C98" s="10">
        <v>398</v>
      </c>
    </row>
    <row r="99" spans="1:4" x14ac:dyDescent="0.25">
      <c r="A99" s="9" t="s">
        <v>49</v>
      </c>
      <c r="B99" s="9" t="s">
        <v>242</v>
      </c>
      <c r="C99" s="10">
        <v>442</v>
      </c>
    </row>
    <row r="100" spans="1:4" x14ac:dyDescent="0.25">
      <c r="A100" s="9" t="s">
        <v>49</v>
      </c>
      <c r="B100" s="9" t="s">
        <v>243</v>
      </c>
      <c r="C100" s="10">
        <v>381</v>
      </c>
    </row>
    <row r="101" spans="1:4" x14ac:dyDescent="0.25">
      <c r="A101" s="9" t="s">
        <v>49</v>
      </c>
      <c r="B101" s="9" t="s">
        <v>244</v>
      </c>
      <c r="C101" s="10">
        <v>360</v>
      </c>
    </row>
    <row r="102" spans="1:4" x14ac:dyDescent="0.25">
      <c r="A102" s="9" t="s">
        <v>49</v>
      </c>
      <c r="B102" s="9" t="s">
        <v>245</v>
      </c>
      <c r="C102" s="10">
        <v>394</v>
      </c>
    </row>
    <row r="103" spans="1:4" x14ac:dyDescent="0.25">
      <c r="A103" s="9" t="s">
        <v>49</v>
      </c>
      <c r="B103" s="9" t="s">
        <v>246</v>
      </c>
      <c r="C103" s="10">
        <v>367</v>
      </c>
    </row>
    <row r="104" spans="1:4" x14ac:dyDescent="0.25">
      <c r="A104" s="9" t="s">
        <v>49</v>
      </c>
      <c r="B104" s="9" t="s">
        <v>247</v>
      </c>
      <c r="C104" s="10">
        <v>353</v>
      </c>
    </row>
    <row r="105" spans="1:4" x14ac:dyDescent="0.25">
      <c r="A105" s="9" t="s">
        <v>43</v>
      </c>
      <c r="B105" s="9" t="s">
        <v>198</v>
      </c>
      <c r="C105" s="10">
        <v>54</v>
      </c>
      <c r="D105" s="10">
        <f>SUM(C105:C154)</f>
        <v>2888</v>
      </c>
    </row>
    <row r="106" spans="1:4" x14ac:dyDescent="0.25">
      <c r="B106" s="9" t="s">
        <v>199</v>
      </c>
      <c r="C106" s="10">
        <v>56</v>
      </c>
    </row>
    <row r="107" spans="1:4" x14ac:dyDescent="0.25">
      <c r="B107" s="9" t="s">
        <v>200</v>
      </c>
      <c r="C107" s="10">
        <v>62</v>
      </c>
    </row>
    <row r="108" spans="1:4" x14ac:dyDescent="0.25">
      <c r="B108" s="9" t="s">
        <v>201</v>
      </c>
      <c r="C108" s="10">
        <v>64</v>
      </c>
    </row>
    <row r="109" spans="1:4" x14ac:dyDescent="0.25">
      <c r="B109" s="9" t="s">
        <v>202</v>
      </c>
      <c r="C109" s="10">
        <v>56</v>
      </c>
    </row>
    <row r="110" spans="1:4" x14ac:dyDescent="0.25">
      <c r="B110" s="9" t="s">
        <v>203</v>
      </c>
      <c r="C110" s="10">
        <v>88</v>
      </c>
    </row>
    <row r="111" spans="1:4" x14ac:dyDescent="0.25">
      <c r="B111" s="9" t="s">
        <v>204</v>
      </c>
      <c r="C111" s="10">
        <v>66</v>
      </c>
    </row>
    <row r="112" spans="1:4" x14ac:dyDescent="0.25">
      <c r="B112" s="9" t="s">
        <v>205</v>
      </c>
      <c r="C112" s="10">
        <v>72</v>
      </c>
    </row>
    <row r="113" spans="2:3" x14ac:dyDescent="0.25">
      <c r="B113" s="9" t="s">
        <v>206</v>
      </c>
      <c r="C113" s="10">
        <v>69</v>
      </c>
    </row>
    <row r="114" spans="2:3" x14ac:dyDescent="0.25">
      <c r="B114" s="9" t="s">
        <v>207</v>
      </c>
      <c r="C114" s="10">
        <v>60</v>
      </c>
    </row>
    <row r="115" spans="2:3" x14ac:dyDescent="0.25">
      <c r="B115" s="9" t="s">
        <v>208</v>
      </c>
      <c r="C115" s="10">
        <v>65</v>
      </c>
    </row>
    <row r="116" spans="2:3" x14ac:dyDescent="0.25">
      <c r="B116" s="9" t="s">
        <v>209</v>
      </c>
      <c r="C116" s="10">
        <v>57</v>
      </c>
    </row>
    <row r="117" spans="2:3" x14ac:dyDescent="0.25">
      <c r="B117" s="9" t="s">
        <v>210</v>
      </c>
      <c r="C117" s="10">
        <v>54</v>
      </c>
    </row>
    <row r="118" spans="2:3" x14ac:dyDescent="0.25">
      <c r="B118" s="9" t="s">
        <v>211</v>
      </c>
      <c r="C118" s="10">
        <v>62</v>
      </c>
    </row>
    <row r="119" spans="2:3" x14ac:dyDescent="0.25">
      <c r="B119" s="9" t="s">
        <v>212</v>
      </c>
      <c r="C119" s="10">
        <v>47</v>
      </c>
    </row>
    <row r="120" spans="2:3" x14ac:dyDescent="0.25">
      <c r="B120" s="9" t="s">
        <v>213</v>
      </c>
      <c r="C120" s="10">
        <v>55</v>
      </c>
    </row>
    <row r="121" spans="2:3" x14ac:dyDescent="0.25">
      <c r="B121" s="9" t="s">
        <v>214</v>
      </c>
      <c r="C121" s="10">
        <v>61</v>
      </c>
    </row>
    <row r="122" spans="2:3" x14ac:dyDescent="0.25">
      <c r="B122" s="9" t="s">
        <v>215</v>
      </c>
      <c r="C122" s="10">
        <v>45</v>
      </c>
    </row>
    <row r="123" spans="2:3" x14ac:dyDescent="0.25">
      <c r="B123" s="9" t="s">
        <v>216</v>
      </c>
      <c r="C123" s="10">
        <v>40</v>
      </c>
    </row>
    <row r="124" spans="2:3" x14ac:dyDescent="0.25">
      <c r="B124" s="9" t="s">
        <v>217</v>
      </c>
      <c r="C124" s="10">
        <v>59</v>
      </c>
    </row>
    <row r="125" spans="2:3" x14ac:dyDescent="0.25">
      <c r="B125" s="9" t="s">
        <v>218</v>
      </c>
      <c r="C125" s="10">
        <v>56</v>
      </c>
    </row>
    <row r="126" spans="2:3" x14ac:dyDescent="0.25">
      <c r="B126" s="9" t="s">
        <v>219</v>
      </c>
      <c r="C126" s="10">
        <v>49</v>
      </c>
    </row>
    <row r="127" spans="2:3" x14ac:dyDescent="0.25">
      <c r="B127" s="9" t="s">
        <v>220</v>
      </c>
      <c r="C127" s="10">
        <v>49</v>
      </c>
    </row>
    <row r="128" spans="2:3" x14ac:dyDescent="0.25">
      <c r="B128" s="9" t="s">
        <v>221</v>
      </c>
      <c r="C128" s="10">
        <v>51</v>
      </c>
    </row>
    <row r="129" spans="2:3" x14ac:dyDescent="0.25">
      <c r="B129" s="9" t="s">
        <v>222</v>
      </c>
      <c r="C129" s="10">
        <v>45</v>
      </c>
    </row>
    <row r="130" spans="2:3" x14ac:dyDescent="0.25">
      <c r="B130" s="9" t="s">
        <v>223</v>
      </c>
      <c r="C130" s="10">
        <v>48</v>
      </c>
    </row>
    <row r="131" spans="2:3" x14ac:dyDescent="0.25">
      <c r="B131" s="9" t="s">
        <v>224</v>
      </c>
      <c r="C131" s="10">
        <v>59</v>
      </c>
    </row>
    <row r="132" spans="2:3" x14ac:dyDescent="0.25">
      <c r="B132" s="9" t="s">
        <v>225</v>
      </c>
      <c r="C132" s="10">
        <v>36</v>
      </c>
    </row>
    <row r="133" spans="2:3" x14ac:dyDescent="0.25">
      <c r="B133" s="9" t="s">
        <v>226</v>
      </c>
      <c r="C133" s="10">
        <v>49</v>
      </c>
    </row>
    <row r="134" spans="2:3" x14ac:dyDescent="0.25">
      <c r="B134" s="9" t="s">
        <v>227</v>
      </c>
      <c r="C134" s="10">
        <v>70</v>
      </c>
    </row>
    <row r="135" spans="2:3" x14ac:dyDescent="0.25">
      <c r="B135" s="9" t="s">
        <v>228</v>
      </c>
      <c r="C135" s="10">
        <v>50</v>
      </c>
    </row>
    <row r="136" spans="2:3" x14ac:dyDescent="0.25">
      <c r="B136" s="9" t="s">
        <v>229</v>
      </c>
      <c r="C136" s="10">
        <v>45</v>
      </c>
    </row>
    <row r="137" spans="2:3" x14ac:dyDescent="0.25">
      <c r="B137" s="9" t="s">
        <v>230</v>
      </c>
      <c r="C137" s="10">
        <v>62</v>
      </c>
    </row>
    <row r="138" spans="2:3" x14ac:dyDescent="0.25">
      <c r="B138" s="9" t="s">
        <v>231</v>
      </c>
      <c r="C138" s="10">
        <v>57</v>
      </c>
    </row>
    <row r="139" spans="2:3" x14ac:dyDescent="0.25">
      <c r="B139" s="9" t="s">
        <v>232</v>
      </c>
      <c r="C139" s="10">
        <v>48</v>
      </c>
    </row>
    <row r="140" spans="2:3" x14ac:dyDescent="0.25">
      <c r="B140" s="9" t="s">
        <v>233</v>
      </c>
      <c r="C140" s="10">
        <v>52</v>
      </c>
    </row>
    <row r="141" spans="2:3" x14ac:dyDescent="0.25">
      <c r="B141" s="9" t="s">
        <v>234</v>
      </c>
      <c r="C141" s="10">
        <v>47</v>
      </c>
    </row>
    <row r="142" spans="2:3" x14ac:dyDescent="0.25">
      <c r="B142" s="9" t="s">
        <v>235</v>
      </c>
      <c r="C142" s="10">
        <v>59</v>
      </c>
    </row>
    <row r="143" spans="2:3" x14ac:dyDescent="0.25">
      <c r="B143" s="9" t="s">
        <v>236</v>
      </c>
      <c r="C143" s="10">
        <v>54</v>
      </c>
    </row>
    <row r="144" spans="2:3" x14ac:dyDescent="0.25">
      <c r="B144" s="9" t="s">
        <v>237</v>
      </c>
      <c r="C144" s="10">
        <v>59</v>
      </c>
    </row>
    <row r="145" spans="1:4" x14ac:dyDescent="0.25">
      <c r="B145" s="9" t="s">
        <v>238</v>
      </c>
      <c r="C145" s="10">
        <v>56</v>
      </c>
    </row>
    <row r="146" spans="1:4" x14ac:dyDescent="0.25">
      <c r="B146" s="9" t="s">
        <v>239</v>
      </c>
      <c r="C146" s="10">
        <v>65</v>
      </c>
    </row>
    <row r="147" spans="1:4" x14ac:dyDescent="0.25">
      <c r="B147" s="9" t="s">
        <v>240</v>
      </c>
      <c r="C147" s="10">
        <v>62</v>
      </c>
    </row>
    <row r="148" spans="1:4" x14ac:dyDescent="0.25">
      <c r="B148" s="9" t="s">
        <v>241</v>
      </c>
      <c r="C148" s="10">
        <v>77</v>
      </c>
    </row>
    <row r="149" spans="1:4" x14ac:dyDescent="0.25">
      <c r="B149" s="9" t="s">
        <v>242</v>
      </c>
      <c r="C149" s="10">
        <v>81</v>
      </c>
    </row>
    <row r="150" spans="1:4" x14ac:dyDescent="0.25">
      <c r="B150" s="9" t="s">
        <v>243</v>
      </c>
      <c r="C150" s="10">
        <v>70</v>
      </c>
    </row>
    <row r="151" spans="1:4" x14ac:dyDescent="0.25">
      <c r="B151" s="9" t="s">
        <v>244</v>
      </c>
      <c r="C151" s="10">
        <v>63</v>
      </c>
    </row>
    <row r="152" spans="1:4" x14ac:dyDescent="0.25">
      <c r="B152" s="9" t="s">
        <v>245</v>
      </c>
      <c r="C152" s="10">
        <v>55</v>
      </c>
    </row>
    <row r="153" spans="1:4" x14ac:dyDescent="0.25">
      <c r="B153" s="9" t="s">
        <v>246</v>
      </c>
      <c r="C153" s="10">
        <v>68</v>
      </c>
    </row>
    <row r="154" spans="1:4" x14ac:dyDescent="0.25">
      <c r="B154" s="9" t="s">
        <v>247</v>
      </c>
      <c r="C154" s="10">
        <v>54</v>
      </c>
    </row>
    <row r="155" spans="1:4" x14ac:dyDescent="0.25">
      <c r="A155" s="9" t="s">
        <v>53</v>
      </c>
      <c r="B155" s="9" t="s">
        <v>198</v>
      </c>
      <c r="C155" s="10">
        <v>220</v>
      </c>
      <c r="D155" s="10">
        <f>SUM(C155:C204)</f>
        <v>9640</v>
      </c>
    </row>
    <row r="156" spans="1:4" x14ac:dyDescent="0.25">
      <c r="B156" s="9" t="s">
        <v>199</v>
      </c>
      <c r="C156" s="10">
        <v>240</v>
      </c>
    </row>
    <row r="157" spans="1:4" x14ac:dyDescent="0.25">
      <c r="B157" s="9" t="s">
        <v>200</v>
      </c>
      <c r="C157" s="10">
        <v>194</v>
      </c>
    </row>
    <row r="158" spans="1:4" x14ac:dyDescent="0.25">
      <c r="B158" s="9" t="s">
        <v>201</v>
      </c>
      <c r="C158" s="10">
        <v>202</v>
      </c>
    </row>
    <row r="159" spans="1:4" x14ac:dyDescent="0.25">
      <c r="B159" s="9" t="s">
        <v>202</v>
      </c>
      <c r="C159" s="10">
        <v>219</v>
      </c>
    </row>
    <row r="160" spans="1:4" x14ac:dyDescent="0.25">
      <c r="B160" s="9" t="s">
        <v>203</v>
      </c>
      <c r="C160" s="10">
        <v>197</v>
      </c>
    </row>
    <row r="161" spans="2:3" x14ac:dyDescent="0.25">
      <c r="B161" s="9" t="s">
        <v>204</v>
      </c>
      <c r="C161" s="10">
        <v>219</v>
      </c>
    </row>
    <row r="162" spans="2:3" x14ac:dyDescent="0.25">
      <c r="B162" s="9" t="s">
        <v>205</v>
      </c>
      <c r="C162" s="10">
        <v>234</v>
      </c>
    </row>
    <row r="163" spans="2:3" x14ac:dyDescent="0.25">
      <c r="B163" s="9" t="s">
        <v>206</v>
      </c>
      <c r="C163" s="10">
        <v>197</v>
      </c>
    </row>
    <row r="164" spans="2:3" x14ac:dyDescent="0.25">
      <c r="B164" s="9" t="s">
        <v>207</v>
      </c>
      <c r="C164" s="10">
        <v>178</v>
      </c>
    </row>
    <row r="165" spans="2:3" x14ac:dyDescent="0.25">
      <c r="B165" s="9" t="s">
        <v>208</v>
      </c>
      <c r="C165" s="10">
        <v>174</v>
      </c>
    </row>
    <row r="166" spans="2:3" x14ac:dyDescent="0.25">
      <c r="B166" s="9" t="s">
        <v>209</v>
      </c>
      <c r="C166" s="10">
        <v>179</v>
      </c>
    </row>
    <row r="167" spans="2:3" x14ac:dyDescent="0.25">
      <c r="B167" s="9" t="s">
        <v>210</v>
      </c>
      <c r="C167" s="10">
        <v>175</v>
      </c>
    </row>
    <row r="168" spans="2:3" x14ac:dyDescent="0.25">
      <c r="B168" s="9" t="s">
        <v>211</v>
      </c>
      <c r="C168" s="10">
        <v>176</v>
      </c>
    </row>
    <row r="169" spans="2:3" x14ac:dyDescent="0.25">
      <c r="B169" s="9" t="s">
        <v>212</v>
      </c>
      <c r="C169" s="10">
        <v>150</v>
      </c>
    </row>
    <row r="170" spans="2:3" x14ac:dyDescent="0.25">
      <c r="B170" s="9" t="s">
        <v>213</v>
      </c>
      <c r="C170" s="10">
        <v>153</v>
      </c>
    </row>
    <row r="171" spans="2:3" x14ac:dyDescent="0.25">
      <c r="B171" s="9" t="s">
        <v>214</v>
      </c>
      <c r="C171" s="10">
        <v>138</v>
      </c>
    </row>
    <row r="172" spans="2:3" x14ac:dyDescent="0.25">
      <c r="B172" s="9" t="s">
        <v>215</v>
      </c>
      <c r="C172" s="10">
        <v>162</v>
      </c>
    </row>
    <row r="173" spans="2:3" x14ac:dyDescent="0.25">
      <c r="B173" s="9" t="s">
        <v>216</v>
      </c>
      <c r="C173" s="10">
        <v>173</v>
      </c>
    </row>
    <row r="174" spans="2:3" x14ac:dyDescent="0.25">
      <c r="B174" s="9" t="s">
        <v>217</v>
      </c>
      <c r="C174" s="10">
        <v>199</v>
      </c>
    </row>
    <row r="175" spans="2:3" x14ac:dyDescent="0.25">
      <c r="B175" s="9" t="s">
        <v>218</v>
      </c>
      <c r="C175" s="10">
        <v>180</v>
      </c>
    </row>
    <row r="176" spans="2:3" x14ac:dyDescent="0.25">
      <c r="B176" s="9" t="s">
        <v>219</v>
      </c>
      <c r="C176" s="10">
        <v>190</v>
      </c>
    </row>
    <row r="177" spans="2:3" x14ac:dyDescent="0.25">
      <c r="B177" s="9" t="s">
        <v>220</v>
      </c>
      <c r="C177" s="10">
        <v>181</v>
      </c>
    </row>
    <row r="178" spans="2:3" x14ac:dyDescent="0.25">
      <c r="B178" s="9" t="s">
        <v>221</v>
      </c>
      <c r="C178" s="10">
        <v>191</v>
      </c>
    </row>
    <row r="179" spans="2:3" x14ac:dyDescent="0.25">
      <c r="B179" s="9" t="s">
        <v>222</v>
      </c>
      <c r="C179" s="10">
        <v>195</v>
      </c>
    </row>
    <row r="180" spans="2:3" x14ac:dyDescent="0.25">
      <c r="B180" s="9" t="s">
        <v>223</v>
      </c>
      <c r="C180" s="10">
        <v>193</v>
      </c>
    </row>
    <row r="181" spans="2:3" x14ac:dyDescent="0.25">
      <c r="B181" s="9" t="s">
        <v>224</v>
      </c>
      <c r="C181" s="10">
        <v>189</v>
      </c>
    </row>
    <row r="182" spans="2:3" x14ac:dyDescent="0.25">
      <c r="B182" s="9" t="s">
        <v>225</v>
      </c>
      <c r="C182" s="10">
        <v>219</v>
      </c>
    </row>
    <row r="183" spans="2:3" x14ac:dyDescent="0.25">
      <c r="B183" s="9" t="s">
        <v>226</v>
      </c>
      <c r="C183" s="10">
        <v>213</v>
      </c>
    </row>
    <row r="184" spans="2:3" x14ac:dyDescent="0.25">
      <c r="B184" s="9" t="s">
        <v>227</v>
      </c>
      <c r="C184" s="10">
        <v>237</v>
      </c>
    </row>
    <row r="185" spans="2:3" x14ac:dyDescent="0.25">
      <c r="B185" s="9" t="s">
        <v>228</v>
      </c>
      <c r="C185" s="10">
        <v>238</v>
      </c>
    </row>
    <row r="186" spans="2:3" x14ac:dyDescent="0.25">
      <c r="B186" s="9" t="s">
        <v>229</v>
      </c>
      <c r="C186" s="10">
        <v>203</v>
      </c>
    </row>
    <row r="187" spans="2:3" x14ac:dyDescent="0.25">
      <c r="B187" s="9" t="s">
        <v>230</v>
      </c>
      <c r="C187" s="10">
        <v>190</v>
      </c>
    </row>
    <row r="188" spans="2:3" x14ac:dyDescent="0.25">
      <c r="B188" s="9" t="s">
        <v>231</v>
      </c>
      <c r="C188" s="10">
        <v>196</v>
      </c>
    </row>
    <row r="189" spans="2:3" x14ac:dyDescent="0.25">
      <c r="B189" s="9" t="s">
        <v>232</v>
      </c>
      <c r="C189" s="10">
        <v>210</v>
      </c>
    </row>
    <row r="190" spans="2:3" x14ac:dyDescent="0.25">
      <c r="B190" s="9" t="s">
        <v>233</v>
      </c>
      <c r="C190" s="10">
        <v>190</v>
      </c>
    </row>
    <row r="191" spans="2:3" x14ac:dyDescent="0.25">
      <c r="B191" s="9" t="s">
        <v>234</v>
      </c>
      <c r="C191" s="10">
        <v>202</v>
      </c>
    </row>
    <row r="192" spans="2:3" x14ac:dyDescent="0.25">
      <c r="B192" s="9" t="s">
        <v>235</v>
      </c>
      <c r="C192" s="10">
        <v>190</v>
      </c>
    </row>
    <row r="193" spans="1:4" x14ac:dyDescent="0.25">
      <c r="B193" s="9" t="s">
        <v>236</v>
      </c>
      <c r="C193" s="10">
        <v>206</v>
      </c>
    </row>
    <row r="194" spans="1:4" x14ac:dyDescent="0.25">
      <c r="B194" s="9" t="s">
        <v>237</v>
      </c>
      <c r="C194" s="10">
        <v>200</v>
      </c>
    </row>
    <row r="195" spans="1:4" x14ac:dyDescent="0.25">
      <c r="B195" s="9" t="s">
        <v>238</v>
      </c>
      <c r="C195" s="10">
        <v>177</v>
      </c>
    </row>
    <row r="196" spans="1:4" x14ac:dyDescent="0.25">
      <c r="B196" s="9" t="s">
        <v>239</v>
      </c>
      <c r="C196" s="10">
        <v>211</v>
      </c>
    </row>
    <row r="197" spans="1:4" x14ac:dyDescent="0.25">
      <c r="B197" s="9" t="s">
        <v>240</v>
      </c>
      <c r="C197" s="10">
        <v>198</v>
      </c>
    </row>
    <row r="198" spans="1:4" x14ac:dyDescent="0.25">
      <c r="B198" s="9" t="s">
        <v>241</v>
      </c>
      <c r="C198" s="10">
        <v>192</v>
      </c>
    </row>
    <row r="199" spans="1:4" x14ac:dyDescent="0.25">
      <c r="B199" s="9" t="s">
        <v>242</v>
      </c>
      <c r="C199" s="10">
        <v>201</v>
      </c>
    </row>
    <row r="200" spans="1:4" x14ac:dyDescent="0.25">
      <c r="B200" s="9" t="s">
        <v>243</v>
      </c>
      <c r="C200" s="10">
        <v>174</v>
      </c>
    </row>
    <row r="201" spans="1:4" x14ac:dyDescent="0.25">
      <c r="B201" s="9" t="s">
        <v>244</v>
      </c>
      <c r="C201" s="10">
        <v>187</v>
      </c>
    </row>
    <row r="202" spans="1:4" x14ac:dyDescent="0.25">
      <c r="B202" s="9" t="s">
        <v>245</v>
      </c>
      <c r="C202" s="10">
        <v>182</v>
      </c>
    </row>
    <row r="203" spans="1:4" x14ac:dyDescent="0.25">
      <c r="B203" s="9" t="s">
        <v>246</v>
      </c>
      <c r="C203" s="10">
        <v>169</v>
      </c>
    </row>
    <row r="204" spans="1:4" x14ac:dyDescent="0.25">
      <c r="B204" s="9" t="s">
        <v>247</v>
      </c>
      <c r="C204" s="10">
        <v>157</v>
      </c>
    </row>
    <row r="205" spans="1:4" x14ac:dyDescent="0.25">
      <c r="A205" s="9" t="s">
        <v>54</v>
      </c>
      <c r="B205" s="9" t="s">
        <v>198</v>
      </c>
      <c r="C205" s="10">
        <v>396</v>
      </c>
      <c r="D205" s="10">
        <f>SUM(C205:C254)</f>
        <v>19150</v>
      </c>
    </row>
    <row r="206" spans="1:4" x14ac:dyDescent="0.25">
      <c r="B206" s="9" t="s">
        <v>199</v>
      </c>
      <c r="C206" s="10">
        <v>438</v>
      </c>
    </row>
    <row r="207" spans="1:4" x14ac:dyDescent="0.25">
      <c r="B207" s="9" t="s">
        <v>200</v>
      </c>
      <c r="C207" s="10">
        <v>355</v>
      </c>
    </row>
    <row r="208" spans="1:4" x14ac:dyDescent="0.25">
      <c r="B208" s="9" t="s">
        <v>201</v>
      </c>
      <c r="C208" s="10">
        <v>425</v>
      </c>
    </row>
    <row r="209" spans="2:3" x14ac:dyDescent="0.25">
      <c r="B209" s="9" t="s">
        <v>202</v>
      </c>
      <c r="C209" s="10">
        <v>407</v>
      </c>
    </row>
    <row r="210" spans="2:3" x14ac:dyDescent="0.25">
      <c r="B210" s="9" t="s">
        <v>203</v>
      </c>
      <c r="C210" s="10">
        <v>384</v>
      </c>
    </row>
    <row r="211" spans="2:3" x14ac:dyDescent="0.25">
      <c r="B211" s="9" t="s">
        <v>204</v>
      </c>
      <c r="C211" s="10">
        <v>422</v>
      </c>
    </row>
    <row r="212" spans="2:3" x14ac:dyDescent="0.25">
      <c r="B212" s="9" t="s">
        <v>205</v>
      </c>
      <c r="C212" s="10">
        <v>436</v>
      </c>
    </row>
    <row r="213" spans="2:3" x14ac:dyDescent="0.25">
      <c r="B213" s="9" t="s">
        <v>206</v>
      </c>
      <c r="C213" s="10">
        <v>447</v>
      </c>
    </row>
    <row r="214" spans="2:3" x14ac:dyDescent="0.25">
      <c r="B214" s="9" t="s">
        <v>207</v>
      </c>
      <c r="C214" s="10">
        <v>410</v>
      </c>
    </row>
    <row r="215" spans="2:3" x14ac:dyDescent="0.25">
      <c r="B215" s="9" t="s">
        <v>208</v>
      </c>
      <c r="C215" s="10">
        <v>408</v>
      </c>
    </row>
    <row r="216" spans="2:3" x14ac:dyDescent="0.25">
      <c r="B216" s="9" t="s">
        <v>209</v>
      </c>
      <c r="C216" s="10">
        <v>469</v>
      </c>
    </row>
    <row r="217" spans="2:3" x14ac:dyDescent="0.25">
      <c r="B217" s="9" t="s">
        <v>210</v>
      </c>
      <c r="C217" s="10">
        <v>432</v>
      </c>
    </row>
    <row r="218" spans="2:3" x14ac:dyDescent="0.25">
      <c r="B218" s="9" t="s">
        <v>211</v>
      </c>
      <c r="C218" s="10">
        <v>447</v>
      </c>
    </row>
    <row r="219" spans="2:3" x14ac:dyDescent="0.25">
      <c r="B219" s="9" t="s">
        <v>212</v>
      </c>
      <c r="C219" s="10">
        <v>389</v>
      </c>
    </row>
    <row r="220" spans="2:3" x14ac:dyDescent="0.25">
      <c r="B220" s="9" t="s">
        <v>213</v>
      </c>
      <c r="C220" s="10">
        <v>361</v>
      </c>
    </row>
    <row r="221" spans="2:3" x14ac:dyDescent="0.25">
      <c r="B221" s="9" t="s">
        <v>214</v>
      </c>
      <c r="C221" s="10">
        <v>390</v>
      </c>
    </row>
    <row r="222" spans="2:3" x14ac:dyDescent="0.25">
      <c r="B222" s="9" t="s">
        <v>215</v>
      </c>
      <c r="C222" s="10">
        <v>387</v>
      </c>
    </row>
    <row r="223" spans="2:3" x14ac:dyDescent="0.25">
      <c r="B223" s="9" t="s">
        <v>216</v>
      </c>
      <c r="C223" s="10">
        <v>410</v>
      </c>
    </row>
    <row r="224" spans="2:3" x14ac:dyDescent="0.25">
      <c r="B224" s="9" t="s">
        <v>217</v>
      </c>
      <c r="C224" s="10">
        <v>395</v>
      </c>
    </row>
    <row r="225" spans="2:3" x14ac:dyDescent="0.25">
      <c r="B225" s="9" t="s">
        <v>218</v>
      </c>
      <c r="C225" s="10">
        <v>398</v>
      </c>
    </row>
    <row r="226" spans="2:3" x14ac:dyDescent="0.25">
      <c r="B226" s="9" t="s">
        <v>219</v>
      </c>
      <c r="C226" s="10">
        <v>430</v>
      </c>
    </row>
    <row r="227" spans="2:3" x14ac:dyDescent="0.25">
      <c r="B227" s="9" t="s">
        <v>220</v>
      </c>
      <c r="C227" s="10">
        <v>456</v>
      </c>
    </row>
    <row r="228" spans="2:3" x14ac:dyDescent="0.25">
      <c r="B228" s="9" t="s">
        <v>221</v>
      </c>
      <c r="C228" s="10">
        <v>373</v>
      </c>
    </row>
    <row r="229" spans="2:3" x14ac:dyDescent="0.25">
      <c r="B229" s="9" t="s">
        <v>222</v>
      </c>
      <c r="C229" s="10">
        <v>392</v>
      </c>
    </row>
    <row r="230" spans="2:3" x14ac:dyDescent="0.25">
      <c r="B230" s="9" t="s">
        <v>223</v>
      </c>
      <c r="C230" s="10">
        <v>418</v>
      </c>
    </row>
    <row r="231" spans="2:3" x14ac:dyDescent="0.25">
      <c r="B231" s="9" t="s">
        <v>224</v>
      </c>
      <c r="C231" s="10">
        <v>391</v>
      </c>
    </row>
    <row r="232" spans="2:3" x14ac:dyDescent="0.25">
      <c r="B232" s="9" t="s">
        <v>225</v>
      </c>
      <c r="C232" s="10">
        <v>384</v>
      </c>
    </row>
    <row r="233" spans="2:3" x14ac:dyDescent="0.25">
      <c r="B233" s="9" t="s">
        <v>226</v>
      </c>
      <c r="C233" s="10">
        <v>428</v>
      </c>
    </row>
    <row r="234" spans="2:3" x14ac:dyDescent="0.25">
      <c r="B234" s="9" t="s">
        <v>227</v>
      </c>
      <c r="C234" s="10">
        <v>455</v>
      </c>
    </row>
    <row r="235" spans="2:3" x14ac:dyDescent="0.25">
      <c r="B235" s="9" t="s">
        <v>228</v>
      </c>
      <c r="C235" s="10">
        <v>389</v>
      </c>
    </row>
    <row r="236" spans="2:3" x14ac:dyDescent="0.25">
      <c r="B236" s="9" t="s">
        <v>229</v>
      </c>
      <c r="C236" s="10">
        <v>357</v>
      </c>
    </row>
    <row r="237" spans="2:3" x14ac:dyDescent="0.25">
      <c r="B237" s="9" t="s">
        <v>230</v>
      </c>
      <c r="C237" s="10">
        <v>338</v>
      </c>
    </row>
    <row r="238" spans="2:3" x14ac:dyDescent="0.25">
      <c r="B238" s="9" t="s">
        <v>231</v>
      </c>
      <c r="C238" s="10">
        <v>315</v>
      </c>
    </row>
    <row r="239" spans="2:3" x14ac:dyDescent="0.25">
      <c r="B239" s="9" t="s">
        <v>232</v>
      </c>
      <c r="C239" s="10">
        <v>377</v>
      </c>
    </row>
    <row r="240" spans="2:3" x14ac:dyDescent="0.25">
      <c r="B240" s="9" t="s">
        <v>233</v>
      </c>
      <c r="C240" s="10">
        <v>399</v>
      </c>
    </row>
    <row r="241" spans="1:4" x14ac:dyDescent="0.25">
      <c r="B241" s="9" t="s">
        <v>234</v>
      </c>
      <c r="C241" s="10">
        <v>372</v>
      </c>
    </row>
    <row r="242" spans="1:4" x14ac:dyDescent="0.25">
      <c r="B242" s="9" t="s">
        <v>235</v>
      </c>
      <c r="C242" s="10">
        <v>387</v>
      </c>
    </row>
    <row r="243" spans="1:4" x14ac:dyDescent="0.25">
      <c r="B243" s="9" t="s">
        <v>236</v>
      </c>
      <c r="C243" s="10">
        <v>377</v>
      </c>
    </row>
    <row r="244" spans="1:4" x14ac:dyDescent="0.25">
      <c r="B244" s="9" t="s">
        <v>237</v>
      </c>
      <c r="C244" s="10">
        <v>405</v>
      </c>
    </row>
    <row r="245" spans="1:4" x14ac:dyDescent="0.25">
      <c r="B245" s="9" t="s">
        <v>238</v>
      </c>
      <c r="C245" s="10">
        <v>366</v>
      </c>
    </row>
    <row r="246" spans="1:4" x14ac:dyDescent="0.25">
      <c r="B246" s="9" t="s">
        <v>239</v>
      </c>
      <c r="C246" s="10">
        <v>353</v>
      </c>
    </row>
    <row r="247" spans="1:4" x14ac:dyDescent="0.25">
      <c r="B247" s="9" t="s">
        <v>240</v>
      </c>
      <c r="C247" s="10">
        <v>324</v>
      </c>
    </row>
    <row r="248" spans="1:4" x14ac:dyDescent="0.25">
      <c r="B248" s="9" t="s">
        <v>241</v>
      </c>
      <c r="C248" s="10">
        <v>351</v>
      </c>
    </row>
    <row r="249" spans="1:4" x14ac:dyDescent="0.25">
      <c r="B249" s="9" t="s">
        <v>242</v>
      </c>
      <c r="C249" s="10">
        <v>338</v>
      </c>
    </row>
    <row r="250" spans="1:4" x14ac:dyDescent="0.25">
      <c r="B250" s="9" t="s">
        <v>243</v>
      </c>
      <c r="C250" s="10">
        <v>314</v>
      </c>
    </row>
    <row r="251" spans="1:4" x14ac:dyDescent="0.25">
      <c r="B251" s="9" t="s">
        <v>244</v>
      </c>
      <c r="C251" s="10">
        <v>292</v>
      </c>
    </row>
    <row r="252" spans="1:4" x14ac:dyDescent="0.25">
      <c r="B252" s="9" t="s">
        <v>245</v>
      </c>
      <c r="C252" s="10">
        <v>265</v>
      </c>
    </row>
    <row r="253" spans="1:4" x14ac:dyDescent="0.25">
      <c r="B253" s="9" t="s">
        <v>246</v>
      </c>
      <c r="C253" s="10">
        <v>266</v>
      </c>
    </row>
    <row r="254" spans="1:4" x14ac:dyDescent="0.25">
      <c r="B254" s="9" t="s">
        <v>247</v>
      </c>
      <c r="C254" s="10">
        <v>232</v>
      </c>
    </row>
    <row r="255" spans="1:4" x14ac:dyDescent="0.25">
      <c r="A255" s="9" t="s">
        <v>66</v>
      </c>
      <c r="B255" s="9" t="s">
        <v>198</v>
      </c>
      <c r="C255" s="10">
        <v>149</v>
      </c>
      <c r="D255" s="10">
        <f>SUM(C255:C304)</f>
        <v>6390</v>
      </c>
    </row>
    <row r="256" spans="1:4" x14ac:dyDescent="0.25">
      <c r="B256" s="9" t="s">
        <v>199</v>
      </c>
      <c r="C256" s="10">
        <v>152</v>
      </c>
    </row>
    <row r="257" spans="2:3" x14ac:dyDescent="0.25">
      <c r="B257" s="9" t="s">
        <v>200</v>
      </c>
      <c r="C257" s="10">
        <v>146</v>
      </c>
    </row>
    <row r="258" spans="2:3" x14ac:dyDescent="0.25">
      <c r="B258" s="9" t="s">
        <v>201</v>
      </c>
      <c r="C258" s="10">
        <v>138</v>
      </c>
    </row>
    <row r="259" spans="2:3" x14ac:dyDescent="0.25">
      <c r="B259" s="9" t="s">
        <v>202</v>
      </c>
      <c r="C259" s="10">
        <v>129</v>
      </c>
    </row>
    <row r="260" spans="2:3" x14ac:dyDescent="0.25">
      <c r="B260" s="9" t="s">
        <v>203</v>
      </c>
      <c r="C260" s="10">
        <v>145</v>
      </c>
    </row>
    <row r="261" spans="2:3" x14ac:dyDescent="0.25">
      <c r="B261" s="9" t="s">
        <v>204</v>
      </c>
      <c r="C261" s="10">
        <v>139</v>
      </c>
    </row>
    <row r="262" spans="2:3" x14ac:dyDescent="0.25">
      <c r="B262" s="9" t="s">
        <v>205</v>
      </c>
      <c r="C262" s="10">
        <v>134</v>
      </c>
    </row>
    <row r="263" spans="2:3" x14ac:dyDescent="0.25">
      <c r="B263" s="9" t="s">
        <v>206</v>
      </c>
      <c r="C263" s="10">
        <v>134</v>
      </c>
    </row>
    <row r="264" spans="2:3" x14ac:dyDescent="0.25">
      <c r="B264" s="9" t="s">
        <v>207</v>
      </c>
      <c r="C264" s="10">
        <v>132</v>
      </c>
    </row>
    <row r="265" spans="2:3" x14ac:dyDescent="0.25">
      <c r="B265" s="9" t="s">
        <v>208</v>
      </c>
      <c r="C265" s="10">
        <v>119</v>
      </c>
    </row>
    <row r="266" spans="2:3" x14ac:dyDescent="0.25">
      <c r="B266" s="9" t="s">
        <v>209</v>
      </c>
      <c r="C266" s="10">
        <v>125</v>
      </c>
    </row>
    <row r="267" spans="2:3" x14ac:dyDescent="0.25">
      <c r="B267" s="9" t="s">
        <v>210</v>
      </c>
      <c r="C267" s="10">
        <v>111</v>
      </c>
    </row>
    <row r="268" spans="2:3" x14ac:dyDescent="0.25">
      <c r="B268" s="9" t="s">
        <v>211</v>
      </c>
      <c r="C268" s="10">
        <v>113</v>
      </c>
    </row>
    <row r="269" spans="2:3" x14ac:dyDescent="0.25">
      <c r="B269" s="9" t="s">
        <v>212</v>
      </c>
      <c r="C269" s="10">
        <v>100</v>
      </c>
    </row>
    <row r="270" spans="2:3" x14ac:dyDescent="0.25">
      <c r="B270" s="9" t="s">
        <v>213</v>
      </c>
      <c r="C270" s="10">
        <v>91</v>
      </c>
    </row>
    <row r="271" spans="2:3" x14ac:dyDescent="0.25">
      <c r="B271" s="9" t="s">
        <v>214</v>
      </c>
      <c r="C271" s="10">
        <v>101</v>
      </c>
    </row>
    <row r="272" spans="2:3" x14ac:dyDescent="0.25">
      <c r="B272" s="9" t="s">
        <v>215</v>
      </c>
      <c r="C272" s="10">
        <v>113</v>
      </c>
    </row>
    <row r="273" spans="2:3" x14ac:dyDescent="0.25">
      <c r="B273" s="9" t="s">
        <v>216</v>
      </c>
      <c r="C273" s="10">
        <v>149</v>
      </c>
    </row>
    <row r="274" spans="2:3" x14ac:dyDescent="0.25">
      <c r="B274" s="9" t="s">
        <v>217</v>
      </c>
      <c r="C274" s="10">
        <v>110</v>
      </c>
    </row>
    <row r="275" spans="2:3" x14ac:dyDescent="0.25">
      <c r="B275" s="9" t="s">
        <v>218</v>
      </c>
      <c r="C275" s="10">
        <v>125</v>
      </c>
    </row>
    <row r="276" spans="2:3" x14ac:dyDescent="0.25">
      <c r="B276" s="9" t="s">
        <v>219</v>
      </c>
      <c r="C276" s="10">
        <v>140</v>
      </c>
    </row>
    <row r="277" spans="2:3" x14ac:dyDescent="0.25">
      <c r="B277" s="9" t="s">
        <v>220</v>
      </c>
      <c r="C277" s="10">
        <v>142</v>
      </c>
    </row>
    <row r="278" spans="2:3" x14ac:dyDescent="0.25">
      <c r="B278" s="9" t="s">
        <v>221</v>
      </c>
      <c r="C278" s="10">
        <v>155</v>
      </c>
    </row>
    <row r="279" spans="2:3" x14ac:dyDescent="0.25">
      <c r="B279" s="9" t="s">
        <v>222</v>
      </c>
      <c r="C279" s="10">
        <v>136</v>
      </c>
    </row>
    <row r="280" spans="2:3" x14ac:dyDescent="0.25">
      <c r="B280" s="9" t="s">
        <v>223</v>
      </c>
      <c r="C280" s="10">
        <v>149</v>
      </c>
    </row>
    <row r="281" spans="2:3" x14ac:dyDescent="0.25">
      <c r="B281" s="9" t="s">
        <v>224</v>
      </c>
      <c r="C281" s="10">
        <v>162</v>
      </c>
    </row>
    <row r="282" spans="2:3" x14ac:dyDescent="0.25">
      <c r="B282" s="9" t="s">
        <v>225</v>
      </c>
      <c r="C282" s="10">
        <v>139</v>
      </c>
    </row>
    <row r="283" spans="2:3" x14ac:dyDescent="0.25">
      <c r="B283" s="9" t="s">
        <v>226</v>
      </c>
      <c r="C283" s="10">
        <v>158</v>
      </c>
    </row>
    <row r="284" spans="2:3" x14ac:dyDescent="0.25">
      <c r="B284" s="9" t="s">
        <v>227</v>
      </c>
      <c r="C284" s="10">
        <v>175</v>
      </c>
    </row>
    <row r="285" spans="2:3" x14ac:dyDescent="0.25">
      <c r="B285" s="9" t="s">
        <v>228</v>
      </c>
      <c r="C285" s="10">
        <v>146</v>
      </c>
    </row>
    <row r="286" spans="2:3" x14ac:dyDescent="0.25">
      <c r="B286" s="9" t="s">
        <v>229</v>
      </c>
      <c r="C286" s="10">
        <v>105</v>
      </c>
    </row>
    <row r="287" spans="2:3" x14ac:dyDescent="0.25">
      <c r="B287" s="9" t="s">
        <v>230</v>
      </c>
      <c r="C287" s="10">
        <v>134</v>
      </c>
    </row>
    <row r="288" spans="2:3" x14ac:dyDescent="0.25">
      <c r="B288" s="9" t="s">
        <v>231</v>
      </c>
      <c r="C288" s="10">
        <v>134</v>
      </c>
    </row>
    <row r="289" spans="2:3" x14ac:dyDescent="0.25">
      <c r="B289" s="9" t="s">
        <v>232</v>
      </c>
      <c r="C289" s="10">
        <v>146</v>
      </c>
    </row>
    <row r="290" spans="2:3" x14ac:dyDescent="0.25">
      <c r="B290" s="9" t="s">
        <v>233</v>
      </c>
      <c r="C290" s="10">
        <v>132</v>
      </c>
    </row>
    <row r="291" spans="2:3" x14ac:dyDescent="0.25">
      <c r="B291" s="9" t="s">
        <v>234</v>
      </c>
      <c r="C291" s="10">
        <v>138</v>
      </c>
    </row>
    <row r="292" spans="2:3" x14ac:dyDescent="0.25">
      <c r="B292" s="9" t="s">
        <v>235</v>
      </c>
      <c r="C292" s="10">
        <v>144</v>
      </c>
    </row>
    <row r="293" spans="2:3" x14ac:dyDescent="0.25">
      <c r="B293" s="9" t="s">
        <v>236</v>
      </c>
      <c r="C293" s="10">
        <v>121</v>
      </c>
    </row>
    <row r="294" spans="2:3" x14ac:dyDescent="0.25">
      <c r="B294" s="9" t="s">
        <v>237</v>
      </c>
      <c r="C294" s="10">
        <v>126</v>
      </c>
    </row>
    <row r="295" spans="2:3" x14ac:dyDescent="0.25">
      <c r="B295" s="9" t="s">
        <v>238</v>
      </c>
      <c r="C295" s="10">
        <v>115</v>
      </c>
    </row>
    <row r="296" spans="2:3" x14ac:dyDescent="0.25">
      <c r="B296" s="9" t="s">
        <v>239</v>
      </c>
      <c r="C296" s="10">
        <v>121</v>
      </c>
    </row>
    <row r="297" spans="2:3" x14ac:dyDescent="0.25">
      <c r="B297" s="9" t="s">
        <v>240</v>
      </c>
      <c r="C297" s="10">
        <v>138</v>
      </c>
    </row>
    <row r="298" spans="2:3" x14ac:dyDescent="0.25">
      <c r="B298" s="9" t="s">
        <v>241</v>
      </c>
      <c r="C298" s="10">
        <v>114</v>
      </c>
    </row>
    <row r="299" spans="2:3" x14ac:dyDescent="0.25">
      <c r="B299" s="9" t="s">
        <v>242</v>
      </c>
      <c r="C299" s="10">
        <v>108</v>
      </c>
    </row>
    <row r="300" spans="2:3" x14ac:dyDescent="0.25">
      <c r="B300" s="9" t="s">
        <v>243</v>
      </c>
      <c r="C300" s="10">
        <v>102</v>
      </c>
    </row>
    <row r="301" spans="2:3" x14ac:dyDescent="0.25">
      <c r="B301" s="9" t="s">
        <v>244</v>
      </c>
      <c r="C301" s="10">
        <v>117</v>
      </c>
    </row>
    <row r="302" spans="2:3" x14ac:dyDescent="0.25">
      <c r="B302" s="9" t="s">
        <v>245</v>
      </c>
      <c r="C302" s="10">
        <v>78</v>
      </c>
    </row>
    <row r="303" spans="2:3" x14ac:dyDescent="0.25">
      <c r="B303" s="9" t="s">
        <v>246</v>
      </c>
      <c r="C303" s="10">
        <v>70</v>
      </c>
    </row>
    <row r="304" spans="2:3" x14ac:dyDescent="0.25">
      <c r="B304" s="9" t="s">
        <v>247</v>
      </c>
      <c r="C304" s="10">
        <v>90</v>
      </c>
    </row>
    <row r="305" spans="1:4" x14ac:dyDescent="0.25">
      <c r="A305" s="9" t="s">
        <v>69</v>
      </c>
      <c r="B305" s="9" t="s">
        <v>198</v>
      </c>
      <c r="C305" s="10">
        <v>4</v>
      </c>
      <c r="D305" s="10">
        <f>SUM(C305:C354)</f>
        <v>156</v>
      </c>
    </row>
    <row r="306" spans="1:4" x14ac:dyDescent="0.25">
      <c r="B306" s="9" t="s">
        <v>199</v>
      </c>
      <c r="C306" s="10">
        <v>2</v>
      </c>
    </row>
    <row r="307" spans="1:4" x14ac:dyDescent="0.25">
      <c r="B307" s="9" t="s">
        <v>200</v>
      </c>
      <c r="C307" s="10">
        <v>2</v>
      </c>
    </row>
    <row r="308" spans="1:4" x14ac:dyDescent="0.25">
      <c r="B308" s="9" t="s">
        <v>201</v>
      </c>
      <c r="C308" s="10">
        <v>1</v>
      </c>
    </row>
    <row r="309" spans="1:4" x14ac:dyDescent="0.25">
      <c r="B309" s="9" t="s">
        <v>202</v>
      </c>
      <c r="C309" s="10">
        <v>3</v>
      </c>
    </row>
    <row r="310" spans="1:4" x14ac:dyDescent="0.25">
      <c r="B310" s="9" t="s">
        <v>203</v>
      </c>
      <c r="C310" s="10">
        <v>7</v>
      </c>
    </row>
    <row r="311" spans="1:4" x14ac:dyDescent="0.25">
      <c r="B311" s="9" t="s">
        <v>204</v>
      </c>
      <c r="C311" s="10">
        <v>3</v>
      </c>
    </row>
    <row r="312" spans="1:4" x14ac:dyDescent="0.25">
      <c r="B312" s="9" t="s">
        <v>205</v>
      </c>
      <c r="C312" s="10">
        <v>2</v>
      </c>
    </row>
    <row r="313" spans="1:4" x14ac:dyDescent="0.25">
      <c r="B313" s="9" t="s">
        <v>206</v>
      </c>
      <c r="C313" s="10">
        <v>2</v>
      </c>
    </row>
    <row r="314" spans="1:4" x14ac:dyDescent="0.25">
      <c r="B314" s="9" t="s">
        <v>207</v>
      </c>
      <c r="C314" s="10">
        <v>3</v>
      </c>
    </row>
    <row r="315" spans="1:4" x14ac:dyDescent="0.25">
      <c r="B315" s="9" t="s">
        <v>208</v>
      </c>
      <c r="C315" s="10">
        <v>5</v>
      </c>
    </row>
    <row r="316" spans="1:4" x14ac:dyDescent="0.25">
      <c r="B316" s="9" t="s">
        <v>209</v>
      </c>
      <c r="C316" s="10">
        <v>3</v>
      </c>
    </row>
    <row r="317" spans="1:4" x14ac:dyDescent="0.25">
      <c r="B317" s="9" t="s">
        <v>210</v>
      </c>
      <c r="C317" s="10">
        <v>2</v>
      </c>
    </row>
    <row r="318" spans="1:4" x14ac:dyDescent="0.25">
      <c r="B318" s="9" t="s">
        <v>211</v>
      </c>
      <c r="C318" s="10">
        <v>4</v>
      </c>
    </row>
    <row r="319" spans="1:4" x14ac:dyDescent="0.25">
      <c r="B319" s="9" t="s">
        <v>212</v>
      </c>
      <c r="C319" s="10">
        <v>2</v>
      </c>
    </row>
    <row r="320" spans="1:4" x14ac:dyDescent="0.25">
      <c r="B320" s="9" t="s">
        <v>213</v>
      </c>
      <c r="C320" s="12" t="s">
        <v>248</v>
      </c>
    </row>
    <row r="321" spans="2:3" x14ac:dyDescent="0.25">
      <c r="B321" s="9" t="s">
        <v>214</v>
      </c>
      <c r="C321" s="10">
        <v>4</v>
      </c>
    </row>
    <row r="322" spans="2:3" x14ac:dyDescent="0.25">
      <c r="B322" s="9" t="s">
        <v>215</v>
      </c>
      <c r="C322" s="10">
        <v>2</v>
      </c>
    </row>
    <row r="323" spans="2:3" x14ac:dyDescent="0.25">
      <c r="B323" s="9" t="s">
        <v>216</v>
      </c>
      <c r="C323" s="10">
        <v>2</v>
      </c>
    </row>
    <row r="324" spans="2:3" x14ac:dyDescent="0.25">
      <c r="B324" s="9" t="s">
        <v>217</v>
      </c>
      <c r="C324" s="10">
        <v>1</v>
      </c>
    </row>
    <row r="325" spans="2:3" x14ac:dyDescent="0.25">
      <c r="B325" s="9" t="s">
        <v>218</v>
      </c>
      <c r="C325" s="10">
        <v>2</v>
      </c>
    </row>
    <row r="326" spans="2:3" x14ac:dyDescent="0.25">
      <c r="B326" s="9" t="s">
        <v>219</v>
      </c>
      <c r="C326" s="10">
        <v>5</v>
      </c>
    </row>
    <row r="327" spans="2:3" x14ac:dyDescent="0.25">
      <c r="B327" s="9" t="s">
        <v>220</v>
      </c>
      <c r="C327" s="10">
        <v>3</v>
      </c>
    </row>
    <row r="328" spans="2:3" x14ac:dyDescent="0.25">
      <c r="B328" s="9" t="s">
        <v>221</v>
      </c>
      <c r="C328" s="10">
        <v>3</v>
      </c>
    </row>
    <row r="329" spans="2:3" x14ac:dyDescent="0.25">
      <c r="B329" s="9" t="s">
        <v>222</v>
      </c>
      <c r="C329" s="10">
        <v>1</v>
      </c>
    </row>
    <row r="330" spans="2:3" x14ac:dyDescent="0.25">
      <c r="B330" s="9" t="s">
        <v>223</v>
      </c>
      <c r="C330" s="10">
        <v>1</v>
      </c>
    </row>
    <row r="331" spans="2:3" x14ac:dyDescent="0.25">
      <c r="B331" s="9" t="s">
        <v>224</v>
      </c>
      <c r="C331" s="10">
        <v>2</v>
      </c>
    </row>
    <row r="332" spans="2:3" x14ac:dyDescent="0.25">
      <c r="B332" s="9" t="s">
        <v>225</v>
      </c>
      <c r="C332" s="10">
        <v>1</v>
      </c>
    </row>
    <row r="333" spans="2:3" x14ac:dyDescent="0.25">
      <c r="B333" s="9" t="s">
        <v>226</v>
      </c>
      <c r="C333" s="10">
        <v>5</v>
      </c>
    </row>
    <row r="334" spans="2:3" x14ac:dyDescent="0.25">
      <c r="B334" s="9" t="s">
        <v>227</v>
      </c>
      <c r="C334" s="12" t="s">
        <v>248</v>
      </c>
    </row>
    <row r="335" spans="2:3" x14ac:dyDescent="0.25">
      <c r="B335" s="9" t="s">
        <v>228</v>
      </c>
      <c r="C335" s="10">
        <v>3</v>
      </c>
    </row>
    <row r="336" spans="2:3" x14ac:dyDescent="0.25">
      <c r="B336" s="9" t="s">
        <v>229</v>
      </c>
      <c r="C336" s="12" t="s">
        <v>248</v>
      </c>
    </row>
    <row r="337" spans="2:3" x14ac:dyDescent="0.25">
      <c r="B337" s="9" t="s">
        <v>230</v>
      </c>
      <c r="C337" s="10">
        <v>1</v>
      </c>
    </row>
    <row r="338" spans="2:3" x14ac:dyDescent="0.25">
      <c r="B338" s="9" t="s">
        <v>231</v>
      </c>
      <c r="C338" s="10">
        <v>4</v>
      </c>
    </row>
    <row r="339" spans="2:3" x14ac:dyDescent="0.25">
      <c r="B339" s="9" t="s">
        <v>232</v>
      </c>
      <c r="C339" s="10">
        <v>5</v>
      </c>
    </row>
    <row r="340" spans="2:3" x14ac:dyDescent="0.25">
      <c r="B340" s="9" t="s">
        <v>233</v>
      </c>
      <c r="C340" s="10">
        <v>6</v>
      </c>
    </row>
    <row r="341" spans="2:3" x14ac:dyDescent="0.25">
      <c r="B341" s="9" t="s">
        <v>234</v>
      </c>
      <c r="C341" s="10">
        <v>3</v>
      </c>
    </row>
    <row r="342" spans="2:3" x14ac:dyDescent="0.25">
      <c r="B342" s="9" t="s">
        <v>235</v>
      </c>
      <c r="C342" s="10">
        <v>6</v>
      </c>
    </row>
    <row r="343" spans="2:3" x14ac:dyDescent="0.25">
      <c r="B343" s="9" t="s">
        <v>236</v>
      </c>
      <c r="C343" s="10">
        <v>9</v>
      </c>
    </row>
    <row r="344" spans="2:3" x14ac:dyDescent="0.25">
      <c r="B344" s="9" t="s">
        <v>237</v>
      </c>
      <c r="C344" s="10">
        <v>5</v>
      </c>
    </row>
    <row r="345" spans="2:3" x14ac:dyDescent="0.25">
      <c r="B345" s="9" t="s">
        <v>238</v>
      </c>
      <c r="C345" s="10">
        <v>3</v>
      </c>
    </row>
    <row r="346" spans="2:3" x14ac:dyDescent="0.25">
      <c r="B346" s="9" t="s">
        <v>239</v>
      </c>
      <c r="C346" s="10">
        <v>4</v>
      </c>
    </row>
    <row r="347" spans="2:3" x14ac:dyDescent="0.25">
      <c r="B347" s="9" t="s">
        <v>240</v>
      </c>
      <c r="C347" s="10">
        <v>6</v>
      </c>
    </row>
    <row r="348" spans="2:3" x14ac:dyDescent="0.25">
      <c r="B348" s="9" t="s">
        <v>241</v>
      </c>
      <c r="C348" s="10">
        <v>7</v>
      </c>
    </row>
    <row r="349" spans="2:3" x14ac:dyDescent="0.25">
      <c r="B349" s="9" t="s">
        <v>242</v>
      </c>
      <c r="C349" s="10">
        <v>5</v>
      </c>
    </row>
    <row r="350" spans="2:3" x14ac:dyDescent="0.25">
      <c r="B350" s="9" t="s">
        <v>243</v>
      </c>
      <c r="C350" s="10">
        <v>4</v>
      </c>
    </row>
    <row r="351" spans="2:3" x14ac:dyDescent="0.25">
      <c r="B351" s="9" t="s">
        <v>244</v>
      </c>
      <c r="C351" s="10">
        <v>2</v>
      </c>
    </row>
    <row r="352" spans="2:3" x14ac:dyDescent="0.25">
      <c r="B352" s="9" t="s">
        <v>245</v>
      </c>
      <c r="C352" s="10">
        <v>3</v>
      </c>
    </row>
    <row r="353" spans="1:4" x14ac:dyDescent="0.25">
      <c r="B353" s="9" t="s">
        <v>246</v>
      </c>
      <c r="C353" s="10">
        <v>2</v>
      </c>
    </row>
    <row r="354" spans="1:4" x14ac:dyDescent="0.25">
      <c r="B354" s="9" t="s">
        <v>247</v>
      </c>
      <c r="C354" s="10">
        <v>1</v>
      </c>
    </row>
    <row r="355" spans="1:4" x14ac:dyDescent="0.25">
      <c r="A355" s="9" t="s">
        <v>56</v>
      </c>
      <c r="B355" s="9" t="s">
        <v>198</v>
      </c>
      <c r="C355" s="10">
        <v>205</v>
      </c>
      <c r="D355" s="10">
        <f>SUM(C355:C404)</f>
        <v>11201</v>
      </c>
    </row>
    <row r="356" spans="1:4" x14ac:dyDescent="0.25">
      <c r="B356" s="9" t="s">
        <v>199</v>
      </c>
      <c r="C356" s="10">
        <v>220</v>
      </c>
    </row>
    <row r="357" spans="1:4" x14ac:dyDescent="0.25">
      <c r="B357" s="9" t="s">
        <v>200</v>
      </c>
      <c r="C357" s="10">
        <v>215</v>
      </c>
    </row>
    <row r="358" spans="1:4" x14ac:dyDescent="0.25">
      <c r="B358" s="9" t="s">
        <v>201</v>
      </c>
      <c r="C358" s="10">
        <v>210</v>
      </c>
    </row>
    <row r="359" spans="1:4" x14ac:dyDescent="0.25">
      <c r="B359" s="9" t="s">
        <v>202</v>
      </c>
      <c r="C359" s="10">
        <v>239</v>
      </c>
    </row>
    <row r="360" spans="1:4" x14ac:dyDescent="0.25">
      <c r="B360" s="9" t="s">
        <v>203</v>
      </c>
      <c r="C360" s="10">
        <v>249</v>
      </c>
    </row>
    <row r="361" spans="1:4" x14ac:dyDescent="0.25">
      <c r="B361" s="9" t="s">
        <v>204</v>
      </c>
      <c r="C361" s="10">
        <v>245</v>
      </c>
    </row>
    <row r="362" spans="1:4" x14ac:dyDescent="0.25">
      <c r="B362" s="9" t="s">
        <v>205</v>
      </c>
      <c r="C362" s="10">
        <v>283</v>
      </c>
    </row>
    <row r="363" spans="1:4" x14ac:dyDescent="0.25">
      <c r="B363" s="9" t="s">
        <v>206</v>
      </c>
      <c r="C363" s="10">
        <v>294</v>
      </c>
    </row>
    <row r="364" spans="1:4" x14ac:dyDescent="0.25">
      <c r="B364" s="9" t="s">
        <v>207</v>
      </c>
      <c r="C364" s="10">
        <v>316</v>
      </c>
    </row>
    <row r="365" spans="1:4" x14ac:dyDescent="0.25">
      <c r="B365" s="9" t="s">
        <v>208</v>
      </c>
      <c r="C365" s="10">
        <v>261</v>
      </c>
    </row>
    <row r="366" spans="1:4" x14ac:dyDescent="0.25">
      <c r="B366" s="9" t="s">
        <v>209</v>
      </c>
      <c r="C366" s="10">
        <v>269</v>
      </c>
    </row>
    <row r="367" spans="1:4" x14ac:dyDescent="0.25">
      <c r="B367" s="9" t="s">
        <v>210</v>
      </c>
      <c r="C367" s="10">
        <v>286</v>
      </c>
    </row>
    <row r="368" spans="1:4" x14ac:dyDescent="0.25">
      <c r="B368" s="9" t="s">
        <v>211</v>
      </c>
      <c r="C368" s="10">
        <v>278</v>
      </c>
    </row>
    <row r="369" spans="2:3" x14ac:dyDescent="0.25">
      <c r="B369" s="9" t="s">
        <v>212</v>
      </c>
      <c r="C369" s="10">
        <v>268</v>
      </c>
    </row>
    <row r="370" spans="2:3" x14ac:dyDescent="0.25">
      <c r="B370" s="9" t="s">
        <v>213</v>
      </c>
      <c r="C370" s="10">
        <v>243</v>
      </c>
    </row>
    <row r="371" spans="2:3" x14ac:dyDescent="0.25">
      <c r="B371" s="9" t="s">
        <v>214</v>
      </c>
      <c r="C371" s="10">
        <v>239</v>
      </c>
    </row>
    <row r="372" spans="2:3" x14ac:dyDescent="0.25">
      <c r="B372" s="9" t="s">
        <v>215</v>
      </c>
      <c r="C372" s="10">
        <v>272</v>
      </c>
    </row>
    <row r="373" spans="2:3" x14ac:dyDescent="0.25">
      <c r="B373" s="9" t="s">
        <v>216</v>
      </c>
      <c r="C373" s="10">
        <v>266</v>
      </c>
    </row>
    <row r="374" spans="2:3" x14ac:dyDescent="0.25">
      <c r="B374" s="9" t="s">
        <v>217</v>
      </c>
      <c r="C374" s="10">
        <v>257</v>
      </c>
    </row>
    <row r="375" spans="2:3" x14ac:dyDescent="0.25">
      <c r="B375" s="9" t="s">
        <v>218</v>
      </c>
      <c r="C375" s="10">
        <v>270</v>
      </c>
    </row>
    <row r="376" spans="2:3" x14ac:dyDescent="0.25">
      <c r="B376" s="9" t="s">
        <v>219</v>
      </c>
      <c r="C376" s="10">
        <v>243</v>
      </c>
    </row>
    <row r="377" spans="2:3" x14ac:dyDescent="0.25">
      <c r="B377" s="9" t="s">
        <v>220</v>
      </c>
      <c r="C377" s="10">
        <v>286</v>
      </c>
    </row>
    <row r="378" spans="2:3" x14ac:dyDescent="0.25">
      <c r="B378" s="9" t="s">
        <v>221</v>
      </c>
      <c r="C378" s="10">
        <v>257</v>
      </c>
    </row>
    <row r="379" spans="2:3" x14ac:dyDescent="0.25">
      <c r="B379" s="9" t="s">
        <v>222</v>
      </c>
      <c r="C379" s="10">
        <v>225</v>
      </c>
    </row>
    <row r="380" spans="2:3" x14ac:dyDescent="0.25">
      <c r="B380" s="9" t="s">
        <v>223</v>
      </c>
      <c r="C380" s="10">
        <v>244</v>
      </c>
    </row>
    <row r="381" spans="2:3" x14ac:dyDescent="0.25">
      <c r="B381" s="9" t="s">
        <v>224</v>
      </c>
      <c r="C381" s="10">
        <v>219</v>
      </c>
    </row>
    <row r="382" spans="2:3" x14ac:dyDescent="0.25">
      <c r="B382" s="9" t="s">
        <v>225</v>
      </c>
      <c r="C382" s="10">
        <v>194</v>
      </c>
    </row>
    <row r="383" spans="2:3" x14ac:dyDescent="0.25">
      <c r="B383" s="9" t="s">
        <v>226</v>
      </c>
      <c r="C383" s="10">
        <v>197</v>
      </c>
    </row>
    <row r="384" spans="2:3" x14ac:dyDescent="0.25">
      <c r="B384" s="9" t="s">
        <v>227</v>
      </c>
      <c r="C384" s="10">
        <v>179</v>
      </c>
    </row>
    <row r="385" spans="2:3" x14ac:dyDescent="0.25">
      <c r="B385" s="9" t="s">
        <v>228</v>
      </c>
      <c r="C385" s="10">
        <v>196</v>
      </c>
    </row>
    <row r="386" spans="2:3" x14ac:dyDescent="0.25">
      <c r="B386" s="9" t="s">
        <v>229</v>
      </c>
      <c r="C386" s="10">
        <v>197</v>
      </c>
    </row>
    <row r="387" spans="2:3" x14ac:dyDescent="0.25">
      <c r="B387" s="9" t="s">
        <v>230</v>
      </c>
      <c r="C387" s="10">
        <v>215</v>
      </c>
    </row>
    <row r="388" spans="2:3" x14ac:dyDescent="0.25">
      <c r="B388" s="9" t="s">
        <v>231</v>
      </c>
      <c r="C388" s="10">
        <v>216</v>
      </c>
    </row>
    <row r="389" spans="2:3" x14ac:dyDescent="0.25">
      <c r="B389" s="9" t="s">
        <v>232</v>
      </c>
      <c r="C389" s="10">
        <v>178</v>
      </c>
    </row>
    <row r="390" spans="2:3" x14ac:dyDescent="0.25">
      <c r="B390" s="9" t="s">
        <v>233</v>
      </c>
      <c r="C390" s="10">
        <v>205</v>
      </c>
    </row>
    <row r="391" spans="2:3" x14ac:dyDescent="0.25">
      <c r="B391" s="9" t="s">
        <v>234</v>
      </c>
      <c r="C391" s="10">
        <v>181</v>
      </c>
    </row>
    <row r="392" spans="2:3" x14ac:dyDescent="0.25">
      <c r="B392" s="9" t="s">
        <v>235</v>
      </c>
      <c r="C392" s="10">
        <v>206</v>
      </c>
    </row>
    <row r="393" spans="2:3" x14ac:dyDescent="0.25">
      <c r="B393" s="9" t="s">
        <v>236</v>
      </c>
      <c r="C393" s="10">
        <v>208</v>
      </c>
    </row>
    <row r="394" spans="2:3" x14ac:dyDescent="0.25">
      <c r="B394" s="9" t="s">
        <v>237</v>
      </c>
      <c r="C394" s="10">
        <v>205</v>
      </c>
    </row>
    <row r="395" spans="2:3" x14ac:dyDescent="0.25">
      <c r="B395" s="9" t="s">
        <v>238</v>
      </c>
      <c r="C395" s="10">
        <v>202</v>
      </c>
    </row>
    <row r="396" spans="2:3" x14ac:dyDescent="0.25">
      <c r="B396" s="9" t="s">
        <v>239</v>
      </c>
      <c r="C396" s="10">
        <v>189</v>
      </c>
    </row>
    <row r="397" spans="2:3" x14ac:dyDescent="0.25">
      <c r="B397" s="9" t="s">
        <v>240</v>
      </c>
      <c r="C397" s="10">
        <v>200</v>
      </c>
    </row>
    <row r="398" spans="2:3" x14ac:dyDescent="0.25">
      <c r="B398" s="9" t="s">
        <v>241</v>
      </c>
      <c r="C398" s="10">
        <v>205</v>
      </c>
    </row>
    <row r="399" spans="2:3" x14ac:dyDescent="0.25">
      <c r="B399" s="9" t="s">
        <v>242</v>
      </c>
      <c r="C399" s="10">
        <v>210</v>
      </c>
    </row>
    <row r="400" spans="2:3" x14ac:dyDescent="0.25">
      <c r="B400" s="9" t="s">
        <v>243</v>
      </c>
      <c r="C400" s="10">
        <v>188</v>
      </c>
    </row>
    <row r="401" spans="1:4" x14ac:dyDescent="0.25">
      <c r="B401" s="9" t="s">
        <v>244</v>
      </c>
      <c r="C401" s="10">
        <v>153</v>
      </c>
    </row>
    <row r="402" spans="1:4" x14ac:dyDescent="0.25">
      <c r="B402" s="9" t="s">
        <v>245</v>
      </c>
      <c r="C402" s="10">
        <v>155</v>
      </c>
    </row>
    <row r="403" spans="1:4" x14ac:dyDescent="0.25">
      <c r="B403" s="9" t="s">
        <v>246</v>
      </c>
      <c r="C403" s="10">
        <v>139</v>
      </c>
    </row>
    <row r="404" spans="1:4" x14ac:dyDescent="0.25">
      <c r="B404" s="9" t="s">
        <v>247</v>
      </c>
      <c r="C404" s="10">
        <v>124</v>
      </c>
    </row>
    <row r="405" spans="1:4" x14ac:dyDescent="0.25">
      <c r="A405" s="9" t="s">
        <v>61</v>
      </c>
      <c r="B405" s="9" t="s">
        <v>198</v>
      </c>
      <c r="C405" s="10">
        <v>42</v>
      </c>
      <c r="D405" s="10">
        <f>SUM(C405:C454)</f>
        <v>2127</v>
      </c>
    </row>
    <row r="406" spans="1:4" x14ac:dyDescent="0.25">
      <c r="B406" s="9" t="s">
        <v>199</v>
      </c>
      <c r="C406" s="10">
        <v>54</v>
      </c>
    </row>
    <row r="407" spans="1:4" x14ac:dyDescent="0.25">
      <c r="B407" s="9" t="s">
        <v>200</v>
      </c>
      <c r="C407" s="10">
        <v>46</v>
      </c>
    </row>
    <row r="408" spans="1:4" x14ac:dyDescent="0.25">
      <c r="B408" s="9" t="s">
        <v>201</v>
      </c>
      <c r="C408" s="10">
        <v>39</v>
      </c>
    </row>
    <row r="409" spans="1:4" x14ac:dyDescent="0.25">
      <c r="B409" s="9" t="s">
        <v>202</v>
      </c>
      <c r="C409" s="10">
        <v>49</v>
      </c>
    </row>
    <row r="410" spans="1:4" x14ac:dyDescent="0.25">
      <c r="B410" s="9" t="s">
        <v>203</v>
      </c>
      <c r="C410" s="10">
        <v>49</v>
      </c>
    </row>
    <row r="411" spans="1:4" x14ac:dyDescent="0.25">
      <c r="B411" s="9" t="s">
        <v>204</v>
      </c>
      <c r="C411" s="10">
        <v>37</v>
      </c>
    </row>
    <row r="412" spans="1:4" x14ac:dyDescent="0.25">
      <c r="B412" s="9" t="s">
        <v>205</v>
      </c>
      <c r="C412" s="10">
        <v>66</v>
      </c>
    </row>
    <row r="413" spans="1:4" x14ac:dyDescent="0.25">
      <c r="B413" s="9" t="s">
        <v>206</v>
      </c>
      <c r="C413" s="10">
        <v>44</v>
      </c>
    </row>
    <row r="414" spans="1:4" x14ac:dyDescent="0.25">
      <c r="B414" s="9" t="s">
        <v>207</v>
      </c>
      <c r="C414" s="10">
        <v>42</v>
      </c>
    </row>
    <row r="415" spans="1:4" x14ac:dyDescent="0.25">
      <c r="B415" s="9" t="s">
        <v>208</v>
      </c>
      <c r="C415" s="10">
        <v>50</v>
      </c>
    </row>
    <row r="416" spans="1:4" x14ac:dyDescent="0.25">
      <c r="B416" s="9" t="s">
        <v>209</v>
      </c>
      <c r="C416" s="10">
        <v>35</v>
      </c>
    </row>
    <row r="417" spans="2:3" x14ac:dyDescent="0.25">
      <c r="B417" s="9" t="s">
        <v>210</v>
      </c>
      <c r="C417" s="10">
        <v>46</v>
      </c>
    </row>
    <row r="418" spans="2:3" x14ac:dyDescent="0.25">
      <c r="B418" s="9" t="s">
        <v>211</v>
      </c>
      <c r="C418" s="10">
        <v>41</v>
      </c>
    </row>
    <row r="419" spans="2:3" x14ac:dyDescent="0.25">
      <c r="B419" s="9" t="s">
        <v>212</v>
      </c>
      <c r="C419" s="10">
        <v>36</v>
      </c>
    </row>
    <row r="420" spans="2:3" x14ac:dyDescent="0.25">
      <c r="B420" s="9" t="s">
        <v>213</v>
      </c>
      <c r="C420" s="10">
        <v>63</v>
      </c>
    </row>
    <row r="421" spans="2:3" x14ac:dyDescent="0.25">
      <c r="B421" s="9" t="s">
        <v>214</v>
      </c>
      <c r="C421" s="10">
        <v>52</v>
      </c>
    </row>
    <row r="422" spans="2:3" x14ac:dyDescent="0.25">
      <c r="B422" s="9" t="s">
        <v>215</v>
      </c>
      <c r="C422" s="10">
        <v>34</v>
      </c>
    </row>
    <row r="423" spans="2:3" x14ac:dyDescent="0.25">
      <c r="B423" s="9" t="s">
        <v>216</v>
      </c>
      <c r="C423" s="10">
        <v>52</v>
      </c>
    </row>
    <row r="424" spans="2:3" x14ac:dyDescent="0.25">
      <c r="B424" s="9" t="s">
        <v>217</v>
      </c>
      <c r="C424" s="10">
        <v>53</v>
      </c>
    </row>
    <row r="425" spans="2:3" x14ac:dyDescent="0.25">
      <c r="B425" s="9" t="s">
        <v>218</v>
      </c>
      <c r="C425" s="10">
        <v>51</v>
      </c>
    </row>
    <row r="426" spans="2:3" x14ac:dyDescent="0.25">
      <c r="B426" s="9" t="s">
        <v>219</v>
      </c>
      <c r="C426" s="10">
        <v>52</v>
      </c>
    </row>
    <row r="427" spans="2:3" x14ac:dyDescent="0.25">
      <c r="B427" s="9" t="s">
        <v>220</v>
      </c>
      <c r="C427" s="10">
        <v>42</v>
      </c>
    </row>
    <row r="428" spans="2:3" x14ac:dyDescent="0.25">
      <c r="B428" s="9" t="s">
        <v>221</v>
      </c>
      <c r="C428" s="10">
        <v>46</v>
      </c>
    </row>
    <row r="429" spans="2:3" x14ac:dyDescent="0.25">
      <c r="B429" s="9" t="s">
        <v>222</v>
      </c>
      <c r="C429" s="10">
        <v>33</v>
      </c>
    </row>
    <row r="430" spans="2:3" x14ac:dyDescent="0.25">
      <c r="B430" s="9" t="s">
        <v>223</v>
      </c>
      <c r="C430" s="10">
        <v>46</v>
      </c>
    </row>
    <row r="431" spans="2:3" x14ac:dyDescent="0.25">
      <c r="B431" s="9" t="s">
        <v>224</v>
      </c>
      <c r="C431" s="10">
        <v>39</v>
      </c>
    </row>
    <row r="432" spans="2:3" x14ac:dyDescent="0.25">
      <c r="B432" s="9" t="s">
        <v>225</v>
      </c>
      <c r="C432" s="10">
        <v>43</v>
      </c>
    </row>
    <row r="433" spans="2:3" x14ac:dyDescent="0.25">
      <c r="B433" s="9" t="s">
        <v>226</v>
      </c>
      <c r="C433" s="10">
        <v>56</v>
      </c>
    </row>
    <row r="434" spans="2:3" x14ac:dyDescent="0.25">
      <c r="B434" s="9" t="s">
        <v>227</v>
      </c>
      <c r="C434" s="10">
        <v>36</v>
      </c>
    </row>
    <row r="435" spans="2:3" x14ac:dyDescent="0.25">
      <c r="B435" s="9" t="s">
        <v>228</v>
      </c>
      <c r="C435" s="10">
        <v>39</v>
      </c>
    </row>
    <row r="436" spans="2:3" x14ac:dyDescent="0.25">
      <c r="B436" s="9" t="s">
        <v>229</v>
      </c>
      <c r="C436" s="10">
        <v>46</v>
      </c>
    </row>
    <row r="437" spans="2:3" x14ac:dyDescent="0.25">
      <c r="B437" s="9" t="s">
        <v>230</v>
      </c>
      <c r="C437" s="10">
        <v>44</v>
      </c>
    </row>
    <row r="438" spans="2:3" x14ac:dyDescent="0.25">
      <c r="B438" s="9" t="s">
        <v>231</v>
      </c>
      <c r="C438" s="10">
        <v>48</v>
      </c>
    </row>
    <row r="439" spans="2:3" x14ac:dyDescent="0.25">
      <c r="B439" s="9" t="s">
        <v>232</v>
      </c>
      <c r="C439" s="10">
        <v>37</v>
      </c>
    </row>
    <row r="440" spans="2:3" x14ac:dyDescent="0.25">
      <c r="B440" s="9" t="s">
        <v>233</v>
      </c>
      <c r="C440" s="10">
        <v>38</v>
      </c>
    </row>
    <row r="441" spans="2:3" x14ac:dyDescent="0.25">
      <c r="B441" s="9" t="s">
        <v>234</v>
      </c>
      <c r="C441" s="10">
        <v>42</v>
      </c>
    </row>
    <row r="442" spans="2:3" x14ac:dyDescent="0.25">
      <c r="B442" s="9" t="s">
        <v>235</v>
      </c>
      <c r="C442" s="10">
        <v>45</v>
      </c>
    </row>
    <row r="443" spans="2:3" x14ac:dyDescent="0.25">
      <c r="B443" s="9" t="s">
        <v>236</v>
      </c>
      <c r="C443" s="10">
        <v>42</v>
      </c>
    </row>
    <row r="444" spans="2:3" x14ac:dyDescent="0.25">
      <c r="B444" s="9" t="s">
        <v>237</v>
      </c>
      <c r="C444" s="10">
        <v>36</v>
      </c>
    </row>
    <row r="445" spans="2:3" x14ac:dyDescent="0.25">
      <c r="B445" s="9" t="s">
        <v>238</v>
      </c>
      <c r="C445" s="10">
        <v>52</v>
      </c>
    </row>
    <row r="446" spans="2:3" x14ac:dyDescent="0.25">
      <c r="B446" s="9" t="s">
        <v>239</v>
      </c>
      <c r="C446" s="10">
        <v>46</v>
      </c>
    </row>
    <row r="447" spans="2:3" x14ac:dyDescent="0.25">
      <c r="B447" s="9" t="s">
        <v>240</v>
      </c>
      <c r="C447" s="10">
        <v>35</v>
      </c>
    </row>
    <row r="448" spans="2:3" x14ac:dyDescent="0.25">
      <c r="B448" s="9" t="s">
        <v>241</v>
      </c>
      <c r="C448" s="10">
        <v>31</v>
      </c>
    </row>
    <row r="449" spans="1:4" x14ac:dyDescent="0.25">
      <c r="B449" s="9" t="s">
        <v>242</v>
      </c>
      <c r="C449" s="10">
        <v>33</v>
      </c>
    </row>
    <row r="450" spans="1:4" x14ac:dyDescent="0.25">
      <c r="B450" s="9" t="s">
        <v>243</v>
      </c>
      <c r="C450" s="10">
        <v>31</v>
      </c>
    </row>
    <row r="451" spans="1:4" x14ac:dyDescent="0.25">
      <c r="B451" s="9" t="s">
        <v>244</v>
      </c>
      <c r="C451" s="10">
        <v>29</v>
      </c>
    </row>
    <row r="452" spans="1:4" x14ac:dyDescent="0.25">
      <c r="B452" s="9" t="s">
        <v>245</v>
      </c>
      <c r="C452" s="10">
        <v>20</v>
      </c>
    </row>
    <row r="453" spans="1:4" x14ac:dyDescent="0.25">
      <c r="B453" s="9" t="s">
        <v>246</v>
      </c>
      <c r="C453" s="10">
        <v>32</v>
      </c>
    </row>
    <row r="454" spans="1:4" x14ac:dyDescent="0.25">
      <c r="B454" s="9" t="s">
        <v>247</v>
      </c>
      <c r="C454" s="10">
        <v>27</v>
      </c>
    </row>
    <row r="455" spans="1:4" x14ac:dyDescent="0.25">
      <c r="A455" s="9" t="s">
        <v>62</v>
      </c>
      <c r="B455" s="9" t="s">
        <v>198</v>
      </c>
      <c r="C455" s="10">
        <v>28</v>
      </c>
      <c r="D455" s="10">
        <f>SUM(C455:C504)</f>
        <v>1146</v>
      </c>
    </row>
    <row r="456" spans="1:4" x14ac:dyDescent="0.25">
      <c r="B456" s="9" t="s">
        <v>199</v>
      </c>
      <c r="C456" s="10">
        <v>14</v>
      </c>
    </row>
    <row r="457" spans="1:4" x14ac:dyDescent="0.25">
      <c r="B457" s="9" t="s">
        <v>200</v>
      </c>
      <c r="C457" s="10">
        <v>27</v>
      </c>
    </row>
    <row r="458" spans="1:4" x14ac:dyDescent="0.25">
      <c r="B458" s="9" t="s">
        <v>201</v>
      </c>
      <c r="C458" s="10">
        <v>17</v>
      </c>
    </row>
    <row r="459" spans="1:4" x14ac:dyDescent="0.25">
      <c r="B459" s="9" t="s">
        <v>202</v>
      </c>
      <c r="C459" s="10">
        <v>24</v>
      </c>
    </row>
    <row r="460" spans="1:4" x14ac:dyDescent="0.25">
      <c r="B460" s="9" t="s">
        <v>203</v>
      </c>
      <c r="C460" s="10">
        <v>27</v>
      </c>
    </row>
    <row r="461" spans="1:4" x14ac:dyDescent="0.25">
      <c r="B461" s="9" t="s">
        <v>204</v>
      </c>
      <c r="C461" s="10">
        <v>27</v>
      </c>
    </row>
    <row r="462" spans="1:4" x14ac:dyDescent="0.25">
      <c r="B462" s="9" t="s">
        <v>205</v>
      </c>
      <c r="C462" s="10">
        <v>25</v>
      </c>
    </row>
    <row r="463" spans="1:4" x14ac:dyDescent="0.25">
      <c r="B463" s="9" t="s">
        <v>206</v>
      </c>
      <c r="C463" s="10">
        <v>23</v>
      </c>
    </row>
    <row r="464" spans="1:4" x14ac:dyDescent="0.25">
      <c r="B464" s="9" t="s">
        <v>207</v>
      </c>
      <c r="C464" s="10">
        <v>26</v>
      </c>
    </row>
    <row r="465" spans="2:3" x14ac:dyDescent="0.25">
      <c r="B465" s="9" t="s">
        <v>208</v>
      </c>
      <c r="C465" s="10">
        <v>26</v>
      </c>
    </row>
    <row r="466" spans="2:3" x14ac:dyDescent="0.25">
      <c r="B466" s="9" t="s">
        <v>209</v>
      </c>
      <c r="C466" s="10">
        <v>17</v>
      </c>
    </row>
    <row r="467" spans="2:3" x14ac:dyDescent="0.25">
      <c r="B467" s="9" t="s">
        <v>210</v>
      </c>
      <c r="C467" s="10">
        <v>21</v>
      </c>
    </row>
    <row r="468" spans="2:3" x14ac:dyDescent="0.25">
      <c r="B468" s="9" t="s">
        <v>211</v>
      </c>
      <c r="C468" s="10">
        <v>23</v>
      </c>
    </row>
    <row r="469" spans="2:3" x14ac:dyDescent="0.25">
      <c r="B469" s="9" t="s">
        <v>212</v>
      </c>
      <c r="C469" s="10">
        <v>28</v>
      </c>
    </row>
    <row r="470" spans="2:3" x14ac:dyDescent="0.25">
      <c r="B470" s="9" t="s">
        <v>213</v>
      </c>
      <c r="C470" s="10">
        <v>31</v>
      </c>
    </row>
    <row r="471" spans="2:3" x14ac:dyDescent="0.25">
      <c r="B471" s="9" t="s">
        <v>214</v>
      </c>
      <c r="C471" s="10">
        <v>34</v>
      </c>
    </row>
    <row r="472" spans="2:3" x14ac:dyDescent="0.25">
      <c r="B472" s="9" t="s">
        <v>215</v>
      </c>
      <c r="C472" s="10">
        <v>23</v>
      </c>
    </row>
    <row r="473" spans="2:3" x14ac:dyDescent="0.25">
      <c r="B473" s="9" t="s">
        <v>216</v>
      </c>
      <c r="C473" s="10">
        <v>31</v>
      </c>
    </row>
    <row r="474" spans="2:3" x14ac:dyDescent="0.25">
      <c r="B474" s="9" t="s">
        <v>217</v>
      </c>
      <c r="C474" s="10">
        <v>30</v>
      </c>
    </row>
    <row r="475" spans="2:3" x14ac:dyDescent="0.25">
      <c r="B475" s="9" t="s">
        <v>218</v>
      </c>
      <c r="C475" s="10">
        <v>29</v>
      </c>
    </row>
    <row r="476" spans="2:3" x14ac:dyDescent="0.25">
      <c r="B476" s="9" t="s">
        <v>219</v>
      </c>
      <c r="C476" s="10">
        <v>29</v>
      </c>
    </row>
    <row r="477" spans="2:3" x14ac:dyDescent="0.25">
      <c r="B477" s="9" t="s">
        <v>220</v>
      </c>
      <c r="C477" s="10">
        <v>27</v>
      </c>
    </row>
    <row r="478" spans="2:3" x14ac:dyDescent="0.25">
      <c r="B478" s="9" t="s">
        <v>221</v>
      </c>
      <c r="C478" s="10">
        <v>17</v>
      </c>
    </row>
    <row r="479" spans="2:3" x14ac:dyDescent="0.25">
      <c r="B479" s="9" t="s">
        <v>222</v>
      </c>
      <c r="C479" s="10">
        <v>20</v>
      </c>
    </row>
    <row r="480" spans="2:3" x14ac:dyDescent="0.25">
      <c r="B480" s="9" t="s">
        <v>223</v>
      </c>
      <c r="C480" s="10">
        <v>19</v>
      </c>
    </row>
    <row r="481" spans="2:3" x14ac:dyDescent="0.25">
      <c r="B481" s="9" t="s">
        <v>224</v>
      </c>
      <c r="C481" s="10">
        <v>14</v>
      </c>
    </row>
    <row r="482" spans="2:3" x14ac:dyDescent="0.25">
      <c r="B482" s="9" t="s">
        <v>225</v>
      </c>
      <c r="C482" s="10">
        <v>27</v>
      </c>
    </row>
    <row r="483" spans="2:3" x14ac:dyDescent="0.25">
      <c r="B483" s="9" t="s">
        <v>226</v>
      </c>
      <c r="C483" s="10">
        <v>21</v>
      </c>
    </row>
    <row r="484" spans="2:3" x14ac:dyDescent="0.25">
      <c r="B484" s="9" t="s">
        <v>227</v>
      </c>
      <c r="C484" s="10">
        <v>24</v>
      </c>
    </row>
    <row r="485" spans="2:3" x14ac:dyDescent="0.25">
      <c r="B485" s="9" t="s">
        <v>228</v>
      </c>
      <c r="C485" s="10">
        <v>23</v>
      </c>
    </row>
    <row r="486" spans="2:3" x14ac:dyDescent="0.25">
      <c r="B486" s="9" t="s">
        <v>229</v>
      </c>
      <c r="C486" s="10">
        <v>21</v>
      </c>
    </row>
    <row r="487" spans="2:3" x14ac:dyDescent="0.25">
      <c r="B487" s="9" t="s">
        <v>230</v>
      </c>
      <c r="C487" s="10">
        <v>20</v>
      </c>
    </row>
    <row r="488" spans="2:3" x14ac:dyDescent="0.25">
      <c r="B488" s="9" t="s">
        <v>231</v>
      </c>
      <c r="C488" s="10">
        <v>22</v>
      </c>
    </row>
    <row r="489" spans="2:3" x14ac:dyDescent="0.25">
      <c r="B489" s="9" t="s">
        <v>232</v>
      </c>
      <c r="C489" s="10">
        <v>18</v>
      </c>
    </row>
    <row r="490" spans="2:3" x14ac:dyDescent="0.25">
      <c r="B490" s="9" t="s">
        <v>233</v>
      </c>
      <c r="C490" s="10">
        <v>11</v>
      </c>
    </row>
    <row r="491" spans="2:3" x14ac:dyDescent="0.25">
      <c r="B491" s="9" t="s">
        <v>234</v>
      </c>
      <c r="C491" s="10">
        <v>24</v>
      </c>
    </row>
    <row r="492" spans="2:3" x14ac:dyDescent="0.25">
      <c r="B492" s="9" t="s">
        <v>235</v>
      </c>
      <c r="C492" s="10">
        <v>25</v>
      </c>
    </row>
    <row r="493" spans="2:3" x14ac:dyDescent="0.25">
      <c r="B493" s="9" t="s">
        <v>236</v>
      </c>
      <c r="C493" s="10">
        <v>25</v>
      </c>
    </row>
    <row r="494" spans="2:3" x14ac:dyDescent="0.25">
      <c r="B494" s="9" t="s">
        <v>237</v>
      </c>
      <c r="C494" s="10">
        <v>21</v>
      </c>
    </row>
    <row r="495" spans="2:3" x14ac:dyDescent="0.25">
      <c r="B495" s="9" t="s">
        <v>238</v>
      </c>
      <c r="C495" s="10">
        <v>17</v>
      </c>
    </row>
    <row r="496" spans="2:3" x14ac:dyDescent="0.25">
      <c r="B496" s="9" t="s">
        <v>239</v>
      </c>
      <c r="C496" s="10">
        <v>22</v>
      </c>
    </row>
    <row r="497" spans="1:4" x14ac:dyDescent="0.25">
      <c r="B497" s="9" t="s">
        <v>240</v>
      </c>
      <c r="C497" s="10">
        <v>26</v>
      </c>
    </row>
    <row r="498" spans="1:4" x14ac:dyDescent="0.25">
      <c r="B498" s="9" t="s">
        <v>241</v>
      </c>
      <c r="C498" s="10">
        <v>15</v>
      </c>
    </row>
    <row r="499" spans="1:4" x14ac:dyDescent="0.25">
      <c r="B499" s="9" t="s">
        <v>242</v>
      </c>
      <c r="C499" s="10">
        <v>29</v>
      </c>
    </row>
    <row r="500" spans="1:4" x14ac:dyDescent="0.25">
      <c r="B500" s="9" t="s">
        <v>243</v>
      </c>
      <c r="C500" s="10">
        <v>17</v>
      </c>
    </row>
    <row r="501" spans="1:4" x14ac:dyDescent="0.25">
      <c r="B501" s="9" t="s">
        <v>244</v>
      </c>
      <c r="C501" s="10">
        <v>21</v>
      </c>
    </row>
    <row r="502" spans="1:4" x14ac:dyDescent="0.25">
      <c r="B502" s="9" t="s">
        <v>245</v>
      </c>
      <c r="C502" s="10">
        <v>22</v>
      </c>
    </row>
    <row r="503" spans="1:4" x14ac:dyDescent="0.25">
      <c r="B503" s="9" t="s">
        <v>246</v>
      </c>
      <c r="C503" s="10">
        <v>16</v>
      </c>
    </row>
    <row r="504" spans="1:4" x14ac:dyDescent="0.25">
      <c r="B504" s="9" t="s">
        <v>247</v>
      </c>
      <c r="C504" s="10">
        <v>22</v>
      </c>
    </row>
    <row r="505" spans="1:4" x14ac:dyDescent="0.25">
      <c r="A505" s="9" t="s">
        <v>65</v>
      </c>
      <c r="B505" s="9" t="s">
        <v>198</v>
      </c>
      <c r="C505" s="10">
        <v>23</v>
      </c>
      <c r="D505" s="10">
        <f>SUM(C505:C554)</f>
        <v>1014</v>
      </c>
    </row>
    <row r="506" spans="1:4" x14ac:dyDescent="0.25">
      <c r="B506" s="9" t="s">
        <v>199</v>
      </c>
      <c r="C506" s="10">
        <v>20</v>
      </c>
    </row>
    <row r="507" spans="1:4" x14ac:dyDescent="0.25">
      <c r="B507" s="9" t="s">
        <v>200</v>
      </c>
      <c r="C507" s="10">
        <v>22</v>
      </c>
    </row>
    <row r="508" spans="1:4" x14ac:dyDescent="0.25">
      <c r="B508" s="9" t="s">
        <v>201</v>
      </c>
      <c r="C508" s="10">
        <v>16</v>
      </c>
    </row>
    <row r="509" spans="1:4" x14ac:dyDescent="0.25">
      <c r="B509" s="9" t="s">
        <v>202</v>
      </c>
      <c r="C509" s="10">
        <v>18</v>
      </c>
    </row>
    <row r="510" spans="1:4" x14ac:dyDescent="0.25">
      <c r="B510" s="9" t="s">
        <v>203</v>
      </c>
      <c r="C510" s="10">
        <v>21</v>
      </c>
    </row>
    <row r="511" spans="1:4" x14ac:dyDescent="0.25">
      <c r="B511" s="9" t="s">
        <v>204</v>
      </c>
      <c r="C511" s="10">
        <v>26</v>
      </c>
    </row>
    <row r="512" spans="1:4" x14ac:dyDescent="0.25">
      <c r="B512" s="9" t="s">
        <v>205</v>
      </c>
      <c r="C512" s="10">
        <v>19</v>
      </c>
    </row>
    <row r="513" spans="2:3" x14ac:dyDescent="0.25">
      <c r="B513" s="9" t="s">
        <v>206</v>
      </c>
      <c r="C513" s="10">
        <v>16</v>
      </c>
    </row>
    <row r="514" spans="2:3" x14ac:dyDescent="0.25">
      <c r="B514" s="9" t="s">
        <v>207</v>
      </c>
      <c r="C514" s="10">
        <v>21</v>
      </c>
    </row>
    <row r="515" spans="2:3" x14ac:dyDescent="0.25">
      <c r="B515" s="9" t="s">
        <v>208</v>
      </c>
      <c r="C515" s="10">
        <v>22</v>
      </c>
    </row>
    <row r="516" spans="2:3" x14ac:dyDescent="0.25">
      <c r="B516" s="9" t="s">
        <v>209</v>
      </c>
      <c r="C516" s="10">
        <v>24</v>
      </c>
    </row>
    <row r="517" spans="2:3" x14ac:dyDescent="0.25">
      <c r="B517" s="9" t="s">
        <v>210</v>
      </c>
      <c r="C517" s="10">
        <v>18</v>
      </c>
    </row>
    <row r="518" spans="2:3" x14ac:dyDescent="0.25">
      <c r="B518" s="9" t="s">
        <v>211</v>
      </c>
      <c r="C518" s="10">
        <v>20</v>
      </c>
    </row>
    <row r="519" spans="2:3" x14ac:dyDescent="0.25">
      <c r="B519" s="9" t="s">
        <v>212</v>
      </c>
      <c r="C519" s="10">
        <v>28</v>
      </c>
    </row>
    <row r="520" spans="2:3" x14ac:dyDescent="0.25">
      <c r="B520" s="9" t="s">
        <v>213</v>
      </c>
      <c r="C520" s="10">
        <v>24</v>
      </c>
    </row>
    <row r="521" spans="2:3" x14ac:dyDescent="0.25">
      <c r="B521" s="9" t="s">
        <v>214</v>
      </c>
      <c r="C521" s="10">
        <v>19</v>
      </c>
    </row>
    <row r="522" spans="2:3" x14ac:dyDescent="0.25">
      <c r="B522" s="9" t="s">
        <v>215</v>
      </c>
      <c r="C522" s="10">
        <v>34</v>
      </c>
    </row>
    <row r="523" spans="2:3" x14ac:dyDescent="0.25">
      <c r="B523" s="9" t="s">
        <v>216</v>
      </c>
      <c r="C523" s="10">
        <v>23</v>
      </c>
    </row>
    <row r="524" spans="2:3" x14ac:dyDescent="0.25">
      <c r="B524" s="9" t="s">
        <v>217</v>
      </c>
      <c r="C524" s="10">
        <v>22</v>
      </c>
    </row>
    <row r="525" spans="2:3" x14ac:dyDescent="0.25">
      <c r="B525" s="9" t="s">
        <v>218</v>
      </c>
      <c r="C525" s="10">
        <v>25</v>
      </c>
    </row>
    <row r="526" spans="2:3" x14ac:dyDescent="0.25">
      <c r="B526" s="9" t="s">
        <v>219</v>
      </c>
      <c r="C526" s="10">
        <v>15</v>
      </c>
    </row>
    <row r="527" spans="2:3" x14ac:dyDescent="0.25">
      <c r="B527" s="9" t="s">
        <v>220</v>
      </c>
      <c r="C527" s="10">
        <v>16</v>
      </c>
    </row>
    <row r="528" spans="2:3" x14ac:dyDescent="0.25">
      <c r="B528" s="9" t="s">
        <v>221</v>
      </c>
      <c r="C528" s="10">
        <v>23</v>
      </c>
    </row>
    <row r="529" spans="2:3" x14ac:dyDescent="0.25">
      <c r="B529" s="9" t="s">
        <v>222</v>
      </c>
      <c r="C529" s="10">
        <v>20</v>
      </c>
    </row>
    <row r="530" spans="2:3" x14ac:dyDescent="0.25">
      <c r="B530" s="9" t="s">
        <v>223</v>
      </c>
      <c r="C530" s="10">
        <v>22</v>
      </c>
    </row>
    <row r="531" spans="2:3" x14ac:dyDescent="0.25">
      <c r="B531" s="9" t="s">
        <v>224</v>
      </c>
      <c r="C531" s="10">
        <v>14</v>
      </c>
    </row>
    <row r="532" spans="2:3" x14ac:dyDescent="0.25">
      <c r="B532" s="9" t="s">
        <v>225</v>
      </c>
      <c r="C532" s="10">
        <v>17</v>
      </c>
    </row>
    <row r="533" spans="2:3" x14ac:dyDescent="0.25">
      <c r="B533" s="9" t="s">
        <v>226</v>
      </c>
      <c r="C533" s="10">
        <v>19</v>
      </c>
    </row>
    <row r="534" spans="2:3" x14ac:dyDescent="0.25">
      <c r="B534" s="9" t="s">
        <v>227</v>
      </c>
      <c r="C534" s="10">
        <v>18</v>
      </c>
    </row>
    <row r="535" spans="2:3" x14ac:dyDescent="0.25">
      <c r="B535" s="9" t="s">
        <v>228</v>
      </c>
      <c r="C535" s="10">
        <v>23</v>
      </c>
    </row>
    <row r="536" spans="2:3" x14ac:dyDescent="0.25">
      <c r="B536" s="9" t="s">
        <v>229</v>
      </c>
      <c r="C536" s="10">
        <v>14</v>
      </c>
    </row>
    <row r="537" spans="2:3" x14ac:dyDescent="0.25">
      <c r="B537" s="9" t="s">
        <v>230</v>
      </c>
      <c r="C537" s="10">
        <v>14</v>
      </c>
    </row>
    <row r="538" spans="2:3" x14ac:dyDescent="0.25">
      <c r="B538" s="9" t="s">
        <v>231</v>
      </c>
      <c r="C538" s="10">
        <v>12</v>
      </c>
    </row>
    <row r="539" spans="2:3" x14ac:dyDescent="0.25">
      <c r="B539" s="9" t="s">
        <v>232</v>
      </c>
      <c r="C539" s="10">
        <v>20</v>
      </c>
    </row>
    <row r="540" spans="2:3" x14ac:dyDescent="0.25">
      <c r="B540" s="9" t="s">
        <v>233</v>
      </c>
      <c r="C540" s="10">
        <v>21</v>
      </c>
    </row>
    <row r="541" spans="2:3" x14ac:dyDescent="0.25">
      <c r="B541" s="9" t="s">
        <v>234</v>
      </c>
      <c r="C541" s="10">
        <v>19</v>
      </c>
    </row>
    <row r="542" spans="2:3" x14ac:dyDescent="0.25">
      <c r="B542" s="9" t="s">
        <v>235</v>
      </c>
      <c r="C542" s="10">
        <v>19</v>
      </c>
    </row>
    <row r="543" spans="2:3" x14ac:dyDescent="0.25">
      <c r="B543" s="9" t="s">
        <v>236</v>
      </c>
      <c r="C543" s="10">
        <v>17</v>
      </c>
    </row>
    <row r="544" spans="2:3" x14ac:dyDescent="0.25">
      <c r="B544" s="9" t="s">
        <v>237</v>
      </c>
      <c r="C544" s="10">
        <v>23</v>
      </c>
    </row>
    <row r="545" spans="1:4" x14ac:dyDescent="0.25">
      <c r="B545" s="9" t="s">
        <v>238</v>
      </c>
      <c r="C545" s="10">
        <v>17</v>
      </c>
    </row>
    <row r="546" spans="1:4" x14ac:dyDescent="0.25">
      <c r="B546" s="9" t="s">
        <v>239</v>
      </c>
      <c r="C546" s="10">
        <v>29</v>
      </c>
    </row>
    <row r="547" spans="1:4" x14ac:dyDescent="0.25">
      <c r="B547" s="9" t="s">
        <v>240</v>
      </c>
      <c r="C547" s="10">
        <v>19</v>
      </c>
    </row>
    <row r="548" spans="1:4" x14ac:dyDescent="0.25">
      <c r="B548" s="9" t="s">
        <v>241</v>
      </c>
      <c r="C548" s="10">
        <v>22</v>
      </c>
    </row>
    <row r="549" spans="1:4" x14ac:dyDescent="0.25">
      <c r="B549" s="9" t="s">
        <v>242</v>
      </c>
      <c r="C549" s="10">
        <v>19</v>
      </c>
    </row>
    <row r="550" spans="1:4" x14ac:dyDescent="0.25">
      <c r="B550" s="9" t="s">
        <v>243</v>
      </c>
      <c r="C550" s="10">
        <v>13</v>
      </c>
    </row>
    <row r="551" spans="1:4" x14ac:dyDescent="0.25">
      <c r="B551" s="9" t="s">
        <v>244</v>
      </c>
      <c r="C551" s="10">
        <v>28</v>
      </c>
    </row>
    <row r="552" spans="1:4" x14ac:dyDescent="0.25">
      <c r="B552" s="9" t="s">
        <v>245</v>
      </c>
      <c r="C552" s="10">
        <v>17</v>
      </c>
    </row>
    <row r="553" spans="1:4" x14ac:dyDescent="0.25">
      <c r="B553" s="9" t="s">
        <v>246</v>
      </c>
      <c r="C553" s="10">
        <v>18</v>
      </c>
    </row>
    <row r="554" spans="1:4" x14ac:dyDescent="0.25">
      <c r="B554" s="9" t="s">
        <v>247</v>
      </c>
      <c r="C554" s="10">
        <v>25</v>
      </c>
    </row>
    <row r="555" spans="1:4" x14ac:dyDescent="0.25">
      <c r="A555" s="9" t="s">
        <v>47</v>
      </c>
      <c r="B555" s="9" t="s">
        <v>198</v>
      </c>
      <c r="C555" s="10">
        <v>21</v>
      </c>
      <c r="D555" s="10">
        <f>SUM(C555:C604)</f>
        <v>839</v>
      </c>
    </row>
    <row r="556" spans="1:4" x14ac:dyDescent="0.25">
      <c r="B556" s="9" t="s">
        <v>199</v>
      </c>
      <c r="C556" s="10">
        <v>22</v>
      </c>
    </row>
    <row r="557" spans="1:4" x14ac:dyDescent="0.25">
      <c r="B557" s="9" t="s">
        <v>200</v>
      </c>
      <c r="C557" s="10">
        <v>23</v>
      </c>
    </row>
    <row r="558" spans="1:4" x14ac:dyDescent="0.25">
      <c r="B558" s="9" t="s">
        <v>201</v>
      </c>
      <c r="C558" s="10">
        <v>18</v>
      </c>
    </row>
    <row r="559" spans="1:4" x14ac:dyDescent="0.25">
      <c r="B559" s="9" t="s">
        <v>202</v>
      </c>
      <c r="C559" s="10">
        <v>18</v>
      </c>
    </row>
    <row r="560" spans="1:4" x14ac:dyDescent="0.25">
      <c r="B560" s="9" t="s">
        <v>203</v>
      </c>
      <c r="C560" s="10">
        <v>18</v>
      </c>
    </row>
    <row r="561" spans="2:3" x14ac:dyDescent="0.25">
      <c r="B561" s="9" t="s">
        <v>204</v>
      </c>
      <c r="C561" s="10">
        <v>20</v>
      </c>
    </row>
    <row r="562" spans="2:3" x14ac:dyDescent="0.25">
      <c r="B562" s="9" t="s">
        <v>205</v>
      </c>
      <c r="C562" s="10">
        <v>21</v>
      </c>
    </row>
    <row r="563" spans="2:3" x14ac:dyDescent="0.25">
      <c r="B563" s="9" t="s">
        <v>206</v>
      </c>
      <c r="C563" s="10">
        <v>15</v>
      </c>
    </row>
    <row r="564" spans="2:3" x14ac:dyDescent="0.25">
      <c r="B564" s="9" t="s">
        <v>207</v>
      </c>
      <c r="C564" s="10">
        <v>11</v>
      </c>
    </row>
    <row r="565" spans="2:3" x14ac:dyDescent="0.25">
      <c r="B565" s="9" t="s">
        <v>208</v>
      </c>
      <c r="C565" s="10">
        <v>14</v>
      </c>
    </row>
    <row r="566" spans="2:3" x14ac:dyDescent="0.25">
      <c r="B566" s="9" t="s">
        <v>209</v>
      </c>
      <c r="C566" s="10">
        <v>22</v>
      </c>
    </row>
    <row r="567" spans="2:3" x14ac:dyDescent="0.25">
      <c r="B567" s="9" t="s">
        <v>210</v>
      </c>
      <c r="C567" s="10">
        <v>13</v>
      </c>
    </row>
    <row r="568" spans="2:3" x14ac:dyDescent="0.25">
      <c r="B568" s="9" t="s">
        <v>211</v>
      </c>
      <c r="C568" s="10">
        <v>16</v>
      </c>
    </row>
    <row r="569" spans="2:3" x14ac:dyDescent="0.25">
      <c r="B569" s="9" t="s">
        <v>212</v>
      </c>
      <c r="C569" s="10">
        <v>13</v>
      </c>
    </row>
    <row r="570" spans="2:3" x14ac:dyDescent="0.25">
      <c r="B570" s="9" t="s">
        <v>213</v>
      </c>
      <c r="C570" s="10">
        <v>10</v>
      </c>
    </row>
    <row r="571" spans="2:3" x14ac:dyDescent="0.25">
      <c r="B571" s="9" t="s">
        <v>214</v>
      </c>
      <c r="C571" s="10">
        <v>13</v>
      </c>
    </row>
    <row r="572" spans="2:3" x14ac:dyDescent="0.25">
      <c r="B572" s="9" t="s">
        <v>215</v>
      </c>
      <c r="C572" s="10">
        <v>25</v>
      </c>
    </row>
    <row r="573" spans="2:3" x14ac:dyDescent="0.25">
      <c r="B573" s="9" t="s">
        <v>216</v>
      </c>
      <c r="C573" s="10">
        <v>12</v>
      </c>
    </row>
    <row r="574" spans="2:3" x14ac:dyDescent="0.25">
      <c r="B574" s="9" t="s">
        <v>217</v>
      </c>
      <c r="C574" s="10">
        <v>17</v>
      </c>
    </row>
    <row r="575" spans="2:3" x14ac:dyDescent="0.25">
      <c r="B575" s="9" t="s">
        <v>218</v>
      </c>
      <c r="C575" s="10">
        <v>15</v>
      </c>
    </row>
    <row r="576" spans="2:3" x14ac:dyDescent="0.25">
      <c r="B576" s="9" t="s">
        <v>219</v>
      </c>
      <c r="C576" s="10">
        <v>20</v>
      </c>
    </row>
    <row r="577" spans="2:3" x14ac:dyDescent="0.25">
      <c r="B577" s="9" t="s">
        <v>220</v>
      </c>
      <c r="C577" s="10">
        <v>19</v>
      </c>
    </row>
    <row r="578" spans="2:3" x14ac:dyDescent="0.25">
      <c r="B578" s="9" t="s">
        <v>221</v>
      </c>
      <c r="C578" s="10">
        <v>21</v>
      </c>
    </row>
    <row r="579" spans="2:3" x14ac:dyDescent="0.25">
      <c r="B579" s="9" t="s">
        <v>222</v>
      </c>
      <c r="C579" s="10">
        <v>13</v>
      </c>
    </row>
    <row r="580" spans="2:3" x14ac:dyDescent="0.25">
      <c r="B580" s="9" t="s">
        <v>223</v>
      </c>
      <c r="C580" s="10">
        <v>12</v>
      </c>
    </row>
    <row r="581" spans="2:3" x14ac:dyDescent="0.25">
      <c r="B581" s="9" t="s">
        <v>224</v>
      </c>
      <c r="C581" s="10">
        <v>21</v>
      </c>
    </row>
    <row r="582" spans="2:3" x14ac:dyDescent="0.25">
      <c r="B582" s="9" t="s">
        <v>225</v>
      </c>
      <c r="C582" s="10">
        <v>18</v>
      </c>
    </row>
    <row r="583" spans="2:3" x14ac:dyDescent="0.25">
      <c r="B583" s="9" t="s">
        <v>226</v>
      </c>
      <c r="C583" s="10">
        <v>21</v>
      </c>
    </row>
    <row r="584" spans="2:3" x14ac:dyDescent="0.25">
      <c r="B584" s="9" t="s">
        <v>227</v>
      </c>
      <c r="C584" s="10">
        <v>18</v>
      </c>
    </row>
    <row r="585" spans="2:3" x14ac:dyDescent="0.25">
      <c r="B585" s="9" t="s">
        <v>228</v>
      </c>
      <c r="C585" s="10">
        <v>21</v>
      </c>
    </row>
    <row r="586" spans="2:3" x14ac:dyDescent="0.25">
      <c r="B586" s="9" t="s">
        <v>229</v>
      </c>
      <c r="C586" s="10">
        <v>19</v>
      </c>
    </row>
    <row r="587" spans="2:3" x14ac:dyDescent="0.25">
      <c r="B587" s="9" t="s">
        <v>230</v>
      </c>
      <c r="C587" s="10">
        <v>13</v>
      </c>
    </row>
    <row r="588" spans="2:3" x14ac:dyDescent="0.25">
      <c r="B588" s="9" t="s">
        <v>231</v>
      </c>
      <c r="C588" s="10">
        <v>15</v>
      </c>
    </row>
    <row r="589" spans="2:3" x14ac:dyDescent="0.25">
      <c r="B589" s="9" t="s">
        <v>232</v>
      </c>
      <c r="C589" s="10">
        <v>21</v>
      </c>
    </row>
    <row r="590" spans="2:3" x14ac:dyDescent="0.25">
      <c r="B590" s="9" t="s">
        <v>233</v>
      </c>
      <c r="C590" s="10">
        <v>14</v>
      </c>
    </row>
    <row r="591" spans="2:3" x14ac:dyDescent="0.25">
      <c r="B591" s="9" t="s">
        <v>234</v>
      </c>
      <c r="C591" s="10">
        <v>17</v>
      </c>
    </row>
    <row r="592" spans="2:3" x14ac:dyDescent="0.25">
      <c r="B592" s="9" t="s">
        <v>235</v>
      </c>
      <c r="C592" s="10">
        <v>18</v>
      </c>
    </row>
    <row r="593" spans="1:4" x14ac:dyDescent="0.25">
      <c r="B593" s="9" t="s">
        <v>236</v>
      </c>
      <c r="C593" s="10">
        <v>13</v>
      </c>
    </row>
    <row r="594" spans="1:4" x14ac:dyDescent="0.25">
      <c r="B594" s="9" t="s">
        <v>237</v>
      </c>
      <c r="C594" s="10">
        <v>18</v>
      </c>
    </row>
    <row r="595" spans="1:4" x14ac:dyDescent="0.25">
      <c r="B595" s="9" t="s">
        <v>238</v>
      </c>
      <c r="C595" s="10">
        <v>12</v>
      </c>
    </row>
    <row r="596" spans="1:4" x14ac:dyDescent="0.25">
      <c r="B596" s="9" t="s">
        <v>239</v>
      </c>
      <c r="C596" s="10">
        <v>15</v>
      </c>
    </row>
    <row r="597" spans="1:4" x14ac:dyDescent="0.25">
      <c r="B597" s="9" t="s">
        <v>240</v>
      </c>
      <c r="C597" s="10">
        <v>13</v>
      </c>
    </row>
    <row r="598" spans="1:4" x14ac:dyDescent="0.25">
      <c r="B598" s="9" t="s">
        <v>241</v>
      </c>
      <c r="C598" s="10">
        <v>19</v>
      </c>
    </row>
    <row r="599" spans="1:4" x14ac:dyDescent="0.25">
      <c r="B599" s="9" t="s">
        <v>242</v>
      </c>
      <c r="C599" s="10">
        <v>13</v>
      </c>
    </row>
    <row r="600" spans="1:4" x14ac:dyDescent="0.25">
      <c r="B600" s="9" t="s">
        <v>243</v>
      </c>
      <c r="C600" s="10">
        <v>19</v>
      </c>
    </row>
    <row r="601" spans="1:4" x14ac:dyDescent="0.25">
      <c r="B601" s="9" t="s">
        <v>244</v>
      </c>
      <c r="C601" s="10">
        <v>12</v>
      </c>
    </row>
    <row r="602" spans="1:4" x14ac:dyDescent="0.25">
      <c r="B602" s="9" t="s">
        <v>245</v>
      </c>
      <c r="C602" s="10">
        <v>20</v>
      </c>
    </row>
    <row r="603" spans="1:4" x14ac:dyDescent="0.25">
      <c r="B603" s="9" t="s">
        <v>246</v>
      </c>
      <c r="C603" s="10">
        <v>14</v>
      </c>
    </row>
    <row r="604" spans="1:4" x14ac:dyDescent="0.25">
      <c r="B604" s="9" t="s">
        <v>247</v>
      </c>
      <c r="C604" s="10">
        <v>13</v>
      </c>
    </row>
    <row r="605" spans="1:4" x14ac:dyDescent="0.25">
      <c r="A605" s="9" t="s">
        <v>30</v>
      </c>
      <c r="B605" s="9" t="s">
        <v>198</v>
      </c>
      <c r="C605" s="10">
        <v>107</v>
      </c>
      <c r="D605" s="10">
        <f>SUM(C605:C654)</f>
        <v>4480</v>
      </c>
    </row>
    <row r="606" spans="1:4" x14ac:dyDescent="0.25">
      <c r="B606" s="9" t="s">
        <v>199</v>
      </c>
      <c r="C606" s="10">
        <v>87</v>
      </c>
    </row>
    <row r="607" spans="1:4" x14ac:dyDescent="0.25">
      <c r="B607" s="9" t="s">
        <v>200</v>
      </c>
      <c r="C607" s="10">
        <v>110</v>
      </c>
    </row>
    <row r="608" spans="1:4" x14ac:dyDescent="0.25">
      <c r="B608" s="9" t="s">
        <v>201</v>
      </c>
      <c r="C608" s="10">
        <v>109</v>
      </c>
    </row>
    <row r="609" spans="2:3" x14ac:dyDescent="0.25">
      <c r="B609" s="9" t="s">
        <v>202</v>
      </c>
      <c r="C609" s="10">
        <v>109</v>
      </c>
    </row>
    <row r="610" spans="2:3" x14ac:dyDescent="0.25">
      <c r="B610" s="9" t="s">
        <v>203</v>
      </c>
      <c r="C610" s="10">
        <v>99</v>
      </c>
    </row>
    <row r="611" spans="2:3" x14ac:dyDescent="0.25">
      <c r="B611" s="9" t="s">
        <v>204</v>
      </c>
      <c r="C611" s="10">
        <v>96</v>
      </c>
    </row>
    <row r="612" spans="2:3" x14ac:dyDescent="0.25">
      <c r="B612" s="9" t="s">
        <v>205</v>
      </c>
      <c r="C612" s="10">
        <v>94</v>
      </c>
    </row>
    <row r="613" spans="2:3" x14ac:dyDescent="0.25">
      <c r="B613" s="9" t="s">
        <v>206</v>
      </c>
      <c r="C613" s="10">
        <v>111</v>
      </c>
    </row>
    <row r="614" spans="2:3" x14ac:dyDescent="0.25">
      <c r="B614" s="9" t="s">
        <v>207</v>
      </c>
      <c r="C614" s="10">
        <v>97</v>
      </c>
    </row>
    <row r="615" spans="2:3" x14ac:dyDescent="0.25">
      <c r="B615" s="9" t="s">
        <v>208</v>
      </c>
      <c r="C615" s="10">
        <v>107</v>
      </c>
    </row>
    <row r="616" spans="2:3" x14ac:dyDescent="0.25">
      <c r="B616" s="9" t="s">
        <v>209</v>
      </c>
      <c r="C616" s="10">
        <v>100</v>
      </c>
    </row>
    <row r="617" spans="2:3" x14ac:dyDescent="0.25">
      <c r="B617" s="9" t="s">
        <v>210</v>
      </c>
      <c r="C617" s="10">
        <v>95</v>
      </c>
    </row>
    <row r="618" spans="2:3" x14ac:dyDescent="0.25">
      <c r="B618" s="9" t="s">
        <v>211</v>
      </c>
      <c r="C618" s="10">
        <v>83</v>
      </c>
    </row>
    <row r="619" spans="2:3" x14ac:dyDescent="0.25">
      <c r="B619" s="9" t="s">
        <v>212</v>
      </c>
      <c r="C619" s="10">
        <v>91</v>
      </c>
    </row>
    <row r="620" spans="2:3" x14ac:dyDescent="0.25">
      <c r="B620" s="9" t="s">
        <v>213</v>
      </c>
      <c r="C620" s="10">
        <v>76</v>
      </c>
    </row>
    <row r="621" spans="2:3" x14ac:dyDescent="0.25">
      <c r="B621" s="9" t="s">
        <v>214</v>
      </c>
      <c r="C621" s="10">
        <v>105</v>
      </c>
    </row>
    <row r="622" spans="2:3" x14ac:dyDescent="0.25">
      <c r="B622" s="9" t="s">
        <v>215</v>
      </c>
      <c r="C622" s="10">
        <v>99</v>
      </c>
    </row>
    <row r="623" spans="2:3" x14ac:dyDescent="0.25">
      <c r="B623" s="9" t="s">
        <v>216</v>
      </c>
      <c r="C623" s="10">
        <v>89</v>
      </c>
    </row>
    <row r="624" spans="2:3" x14ac:dyDescent="0.25">
      <c r="B624" s="9" t="s">
        <v>217</v>
      </c>
      <c r="C624" s="10">
        <v>98</v>
      </c>
    </row>
    <row r="625" spans="2:3" x14ac:dyDescent="0.25">
      <c r="B625" s="9" t="s">
        <v>218</v>
      </c>
      <c r="C625" s="10">
        <v>92</v>
      </c>
    </row>
    <row r="626" spans="2:3" x14ac:dyDescent="0.25">
      <c r="B626" s="9" t="s">
        <v>219</v>
      </c>
      <c r="C626" s="10">
        <v>125</v>
      </c>
    </row>
    <row r="627" spans="2:3" x14ac:dyDescent="0.25">
      <c r="B627" s="9" t="s">
        <v>220</v>
      </c>
      <c r="C627" s="10">
        <v>89</v>
      </c>
    </row>
    <row r="628" spans="2:3" x14ac:dyDescent="0.25">
      <c r="B628" s="9" t="s">
        <v>221</v>
      </c>
      <c r="C628" s="10">
        <v>98</v>
      </c>
    </row>
    <row r="629" spans="2:3" x14ac:dyDescent="0.25">
      <c r="B629" s="9" t="s">
        <v>222</v>
      </c>
      <c r="C629" s="10">
        <v>75</v>
      </c>
    </row>
    <row r="630" spans="2:3" x14ac:dyDescent="0.25">
      <c r="B630" s="9" t="s">
        <v>223</v>
      </c>
      <c r="C630" s="10">
        <v>81</v>
      </c>
    </row>
    <row r="631" spans="2:3" x14ac:dyDescent="0.25">
      <c r="B631" s="9" t="s">
        <v>224</v>
      </c>
      <c r="C631" s="10">
        <v>89</v>
      </c>
    </row>
    <row r="632" spans="2:3" x14ac:dyDescent="0.25">
      <c r="B632" s="9" t="s">
        <v>225</v>
      </c>
      <c r="C632" s="10">
        <v>84</v>
      </c>
    </row>
    <row r="633" spans="2:3" x14ac:dyDescent="0.25">
      <c r="B633" s="9" t="s">
        <v>226</v>
      </c>
      <c r="C633" s="10">
        <v>99</v>
      </c>
    </row>
    <row r="634" spans="2:3" x14ac:dyDescent="0.25">
      <c r="B634" s="9" t="s">
        <v>227</v>
      </c>
      <c r="C634" s="10">
        <v>94</v>
      </c>
    </row>
    <row r="635" spans="2:3" x14ac:dyDescent="0.25">
      <c r="B635" s="9" t="s">
        <v>228</v>
      </c>
      <c r="C635" s="10">
        <v>85</v>
      </c>
    </row>
    <row r="636" spans="2:3" x14ac:dyDescent="0.25">
      <c r="B636" s="9" t="s">
        <v>229</v>
      </c>
      <c r="C636" s="10">
        <v>94</v>
      </c>
    </row>
    <row r="637" spans="2:3" x14ac:dyDescent="0.25">
      <c r="B637" s="9" t="s">
        <v>230</v>
      </c>
      <c r="C637" s="10">
        <v>83</v>
      </c>
    </row>
    <row r="638" spans="2:3" x14ac:dyDescent="0.25">
      <c r="B638" s="9" t="s">
        <v>231</v>
      </c>
      <c r="C638" s="10">
        <v>69</v>
      </c>
    </row>
    <row r="639" spans="2:3" x14ac:dyDescent="0.25">
      <c r="B639" s="9" t="s">
        <v>232</v>
      </c>
      <c r="C639" s="10">
        <v>61</v>
      </c>
    </row>
    <row r="640" spans="2:3" x14ac:dyDescent="0.25">
      <c r="B640" s="9" t="s">
        <v>233</v>
      </c>
      <c r="C640" s="10">
        <v>71</v>
      </c>
    </row>
    <row r="641" spans="1:4" x14ac:dyDescent="0.25">
      <c r="B641" s="9" t="s">
        <v>234</v>
      </c>
      <c r="C641" s="10">
        <v>67</v>
      </c>
    </row>
    <row r="642" spans="1:4" x14ac:dyDescent="0.25">
      <c r="B642" s="9" t="s">
        <v>235</v>
      </c>
      <c r="C642" s="10">
        <v>79</v>
      </c>
    </row>
    <row r="643" spans="1:4" x14ac:dyDescent="0.25">
      <c r="B643" s="9" t="s">
        <v>236</v>
      </c>
      <c r="C643" s="10">
        <v>68</v>
      </c>
    </row>
    <row r="644" spans="1:4" x14ac:dyDescent="0.25">
      <c r="B644" s="9" t="s">
        <v>237</v>
      </c>
      <c r="C644" s="10">
        <v>86</v>
      </c>
    </row>
    <row r="645" spans="1:4" x14ac:dyDescent="0.25">
      <c r="B645" s="9" t="s">
        <v>238</v>
      </c>
      <c r="C645" s="10">
        <v>75</v>
      </c>
    </row>
    <row r="646" spans="1:4" x14ac:dyDescent="0.25">
      <c r="B646" s="9" t="s">
        <v>239</v>
      </c>
      <c r="C646" s="10">
        <v>93</v>
      </c>
    </row>
    <row r="647" spans="1:4" x14ac:dyDescent="0.25">
      <c r="B647" s="9" t="s">
        <v>240</v>
      </c>
      <c r="C647" s="10">
        <v>92</v>
      </c>
    </row>
    <row r="648" spans="1:4" x14ac:dyDescent="0.25">
      <c r="B648" s="9" t="s">
        <v>241</v>
      </c>
      <c r="C648" s="10">
        <v>67</v>
      </c>
    </row>
    <row r="649" spans="1:4" x14ac:dyDescent="0.25">
      <c r="B649" s="9" t="s">
        <v>242</v>
      </c>
      <c r="C649" s="10">
        <v>94</v>
      </c>
    </row>
    <row r="650" spans="1:4" x14ac:dyDescent="0.25">
      <c r="B650" s="9" t="s">
        <v>243</v>
      </c>
      <c r="C650" s="10">
        <v>97</v>
      </c>
    </row>
    <row r="651" spans="1:4" x14ac:dyDescent="0.25">
      <c r="B651" s="9" t="s">
        <v>244</v>
      </c>
      <c r="C651" s="10">
        <v>89</v>
      </c>
    </row>
    <row r="652" spans="1:4" x14ac:dyDescent="0.25">
      <c r="B652" s="9" t="s">
        <v>245</v>
      </c>
      <c r="C652" s="10">
        <v>78</v>
      </c>
    </row>
    <row r="653" spans="1:4" x14ac:dyDescent="0.25">
      <c r="B653" s="9" t="s">
        <v>246</v>
      </c>
      <c r="C653" s="10">
        <v>62</v>
      </c>
    </row>
    <row r="654" spans="1:4" x14ac:dyDescent="0.25">
      <c r="B654" s="9" t="s">
        <v>247</v>
      </c>
      <c r="C654" s="10">
        <v>82</v>
      </c>
    </row>
    <row r="655" spans="1:4" x14ac:dyDescent="0.25">
      <c r="A655" s="9" t="s">
        <v>78</v>
      </c>
      <c r="B655" s="9" t="s">
        <v>198</v>
      </c>
      <c r="C655" s="10">
        <v>1</v>
      </c>
      <c r="D655" s="10">
        <f>SUM(C655:C704)</f>
        <v>37</v>
      </c>
    </row>
    <row r="656" spans="1:4" x14ac:dyDescent="0.25">
      <c r="B656" s="9" t="s">
        <v>199</v>
      </c>
      <c r="C656" s="10">
        <v>1</v>
      </c>
    </row>
    <row r="657" spans="2:3" x14ac:dyDescent="0.25">
      <c r="B657" s="9" t="s">
        <v>200</v>
      </c>
      <c r="C657" s="12" t="s">
        <v>248</v>
      </c>
    </row>
    <row r="658" spans="2:3" x14ac:dyDescent="0.25">
      <c r="B658" s="9" t="s">
        <v>201</v>
      </c>
      <c r="C658" s="10">
        <v>1</v>
      </c>
    </row>
    <row r="659" spans="2:3" x14ac:dyDescent="0.25">
      <c r="B659" s="9" t="s">
        <v>202</v>
      </c>
      <c r="C659" s="10">
        <v>1</v>
      </c>
    </row>
    <row r="660" spans="2:3" x14ac:dyDescent="0.25">
      <c r="B660" s="9" t="s">
        <v>203</v>
      </c>
      <c r="C660" s="12" t="s">
        <v>248</v>
      </c>
    </row>
    <row r="661" spans="2:3" x14ac:dyDescent="0.25">
      <c r="B661" s="9" t="s">
        <v>204</v>
      </c>
      <c r="C661" s="12" t="s">
        <v>248</v>
      </c>
    </row>
    <row r="662" spans="2:3" x14ac:dyDescent="0.25">
      <c r="B662" s="9" t="s">
        <v>205</v>
      </c>
      <c r="C662" s="10">
        <v>2</v>
      </c>
    </row>
    <row r="663" spans="2:3" x14ac:dyDescent="0.25">
      <c r="B663" s="9" t="s">
        <v>206</v>
      </c>
      <c r="C663" s="12" t="s">
        <v>248</v>
      </c>
    </row>
    <row r="664" spans="2:3" x14ac:dyDescent="0.25">
      <c r="B664" s="9" t="s">
        <v>207</v>
      </c>
      <c r="C664" s="10">
        <v>2</v>
      </c>
    </row>
    <row r="665" spans="2:3" x14ac:dyDescent="0.25">
      <c r="B665" s="9" t="s">
        <v>208</v>
      </c>
      <c r="C665" s="12" t="s">
        <v>248</v>
      </c>
    </row>
    <row r="666" spans="2:3" x14ac:dyDescent="0.25">
      <c r="B666" s="9" t="s">
        <v>209</v>
      </c>
      <c r="C666" s="10">
        <v>1</v>
      </c>
    </row>
    <row r="667" spans="2:3" x14ac:dyDescent="0.25">
      <c r="B667" s="9" t="s">
        <v>210</v>
      </c>
      <c r="C667" s="12" t="s">
        <v>248</v>
      </c>
    </row>
    <row r="668" spans="2:3" x14ac:dyDescent="0.25">
      <c r="B668" s="9" t="s">
        <v>211</v>
      </c>
      <c r="C668" s="12" t="s">
        <v>248</v>
      </c>
    </row>
    <row r="669" spans="2:3" x14ac:dyDescent="0.25">
      <c r="B669" s="9" t="s">
        <v>212</v>
      </c>
      <c r="C669" s="12" t="s">
        <v>248</v>
      </c>
    </row>
    <row r="670" spans="2:3" x14ac:dyDescent="0.25">
      <c r="B670" s="9" t="s">
        <v>213</v>
      </c>
      <c r="C670" s="10">
        <v>2</v>
      </c>
    </row>
    <row r="671" spans="2:3" x14ac:dyDescent="0.25">
      <c r="B671" s="9" t="s">
        <v>214</v>
      </c>
      <c r="C671" s="12" t="s">
        <v>248</v>
      </c>
    </row>
    <row r="672" spans="2:3" x14ac:dyDescent="0.25">
      <c r="B672" s="9" t="s">
        <v>215</v>
      </c>
      <c r="C672" s="12" t="s">
        <v>248</v>
      </c>
    </row>
    <row r="673" spans="2:3" x14ac:dyDescent="0.25">
      <c r="B673" s="9" t="s">
        <v>216</v>
      </c>
      <c r="C673" s="10">
        <v>1</v>
      </c>
    </row>
    <row r="674" spans="2:3" x14ac:dyDescent="0.25">
      <c r="B674" s="9" t="s">
        <v>217</v>
      </c>
      <c r="C674" s="10">
        <v>1</v>
      </c>
    </row>
    <row r="675" spans="2:3" x14ac:dyDescent="0.25">
      <c r="B675" s="9" t="s">
        <v>218</v>
      </c>
      <c r="C675" s="10">
        <v>2</v>
      </c>
    </row>
    <row r="676" spans="2:3" x14ac:dyDescent="0.25">
      <c r="B676" s="9" t="s">
        <v>219</v>
      </c>
      <c r="C676" s="12" t="s">
        <v>248</v>
      </c>
    </row>
    <row r="677" spans="2:3" x14ac:dyDescent="0.25">
      <c r="B677" s="9" t="s">
        <v>220</v>
      </c>
      <c r="C677" s="12" t="s">
        <v>248</v>
      </c>
    </row>
    <row r="678" spans="2:3" x14ac:dyDescent="0.25">
      <c r="B678" s="9" t="s">
        <v>221</v>
      </c>
      <c r="C678" s="12" t="s">
        <v>248</v>
      </c>
    </row>
    <row r="679" spans="2:3" x14ac:dyDescent="0.25">
      <c r="B679" s="9" t="s">
        <v>222</v>
      </c>
      <c r="C679" s="12" t="s">
        <v>248</v>
      </c>
    </row>
    <row r="680" spans="2:3" x14ac:dyDescent="0.25">
      <c r="B680" s="9" t="s">
        <v>223</v>
      </c>
      <c r="C680" s="10">
        <v>1</v>
      </c>
    </row>
    <row r="681" spans="2:3" x14ac:dyDescent="0.25">
      <c r="B681" s="9" t="s">
        <v>224</v>
      </c>
      <c r="C681" s="12" t="s">
        <v>248</v>
      </c>
    </row>
    <row r="682" spans="2:3" x14ac:dyDescent="0.25">
      <c r="B682" s="9" t="s">
        <v>225</v>
      </c>
      <c r="C682" s="10">
        <v>1</v>
      </c>
    </row>
    <row r="683" spans="2:3" x14ac:dyDescent="0.25">
      <c r="B683" s="9" t="s">
        <v>226</v>
      </c>
      <c r="C683" s="10">
        <v>2</v>
      </c>
    </row>
    <row r="684" spans="2:3" x14ac:dyDescent="0.25">
      <c r="B684" s="9" t="s">
        <v>227</v>
      </c>
      <c r="C684" s="10">
        <v>1</v>
      </c>
    </row>
    <row r="685" spans="2:3" x14ac:dyDescent="0.25">
      <c r="B685" s="9" t="s">
        <v>228</v>
      </c>
      <c r="C685" s="12" t="s">
        <v>248</v>
      </c>
    </row>
    <row r="686" spans="2:3" x14ac:dyDescent="0.25">
      <c r="B686" s="9" t="s">
        <v>229</v>
      </c>
      <c r="C686" s="12" t="s">
        <v>248</v>
      </c>
    </row>
    <row r="687" spans="2:3" x14ac:dyDescent="0.25">
      <c r="B687" s="9" t="s">
        <v>230</v>
      </c>
      <c r="C687" s="12" t="s">
        <v>248</v>
      </c>
    </row>
    <row r="688" spans="2:3" x14ac:dyDescent="0.25">
      <c r="B688" s="9" t="s">
        <v>231</v>
      </c>
      <c r="C688" s="10">
        <v>1</v>
      </c>
    </row>
    <row r="689" spans="2:3" x14ac:dyDescent="0.25">
      <c r="B689" s="9" t="s">
        <v>232</v>
      </c>
      <c r="C689" s="12" t="s">
        <v>248</v>
      </c>
    </row>
    <row r="690" spans="2:3" x14ac:dyDescent="0.25">
      <c r="B690" s="9" t="s">
        <v>233</v>
      </c>
      <c r="C690" s="10">
        <v>1</v>
      </c>
    </row>
    <row r="691" spans="2:3" x14ac:dyDescent="0.25">
      <c r="B691" s="9" t="s">
        <v>234</v>
      </c>
      <c r="C691" s="10">
        <v>1</v>
      </c>
    </row>
    <row r="692" spans="2:3" x14ac:dyDescent="0.25">
      <c r="B692" s="9" t="s">
        <v>235</v>
      </c>
      <c r="C692" s="12" t="s">
        <v>248</v>
      </c>
    </row>
    <row r="693" spans="2:3" x14ac:dyDescent="0.25">
      <c r="B693" s="9" t="s">
        <v>236</v>
      </c>
      <c r="C693" s="10">
        <v>1</v>
      </c>
    </row>
    <row r="694" spans="2:3" x14ac:dyDescent="0.25">
      <c r="B694" s="9" t="s">
        <v>237</v>
      </c>
      <c r="C694" s="10">
        <v>1</v>
      </c>
    </row>
    <row r="695" spans="2:3" x14ac:dyDescent="0.25">
      <c r="B695" s="9" t="s">
        <v>238</v>
      </c>
      <c r="C695" s="10">
        <v>1</v>
      </c>
    </row>
    <row r="696" spans="2:3" x14ac:dyDescent="0.25">
      <c r="B696" s="9" t="s">
        <v>239</v>
      </c>
      <c r="C696" s="10">
        <v>3</v>
      </c>
    </row>
    <row r="697" spans="2:3" x14ac:dyDescent="0.25">
      <c r="B697" s="9" t="s">
        <v>240</v>
      </c>
      <c r="C697" s="10">
        <v>2</v>
      </c>
    </row>
    <row r="698" spans="2:3" x14ac:dyDescent="0.25">
      <c r="B698" s="9" t="s">
        <v>241</v>
      </c>
      <c r="C698" s="12" t="s">
        <v>248</v>
      </c>
    </row>
    <row r="699" spans="2:3" x14ac:dyDescent="0.25">
      <c r="B699" s="9" t="s">
        <v>242</v>
      </c>
      <c r="C699" s="12" t="s">
        <v>248</v>
      </c>
    </row>
    <row r="700" spans="2:3" x14ac:dyDescent="0.25">
      <c r="B700" s="9" t="s">
        <v>243</v>
      </c>
      <c r="C700" s="10">
        <v>2</v>
      </c>
    </row>
    <row r="701" spans="2:3" x14ac:dyDescent="0.25">
      <c r="B701" s="9" t="s">
        <v>244</v>
      </c>
      <c r="C701" s="10">
        <v>1</v>
      </c>
    </row>
    <row r="702" spans="2:3" x14ac:dyDescent="0.25">
      <c r="B702" s="9" t="s">
        <v>245</v>
      </c>
      <c r="C702" s="12" t="s">
        <v>248</v>
      </c>
    </row>
    <row r="703" spans="2:3" x14ac:dyDescent="0.25">
      <c r="B703" s="9" t="s">
        <v>246</v>
      </c>
      <c r="C703" s="10">
        <v>2</v>
      </c>
    </row>
    <row r="704" spans="2:3" x14ac:dyDescent="0.25">
      <c r="B704" s="9" t="s">
        <v>247</v>
      </c>
      <c r="C704" s="10">
        <v>1</v>
      </c>
    </row>
    <row r="705" spans="1:4" x14ac:dyDescent="0.25">
      <c r="A705" s="9" t="s">
        <v>72</v>
      </c>
      <c r="B705" s="9" t="s">
        <v>198</v>
      </c>
      <c r="C705" s="10">
        <v>12</v>
      </c>
      <c r="D705" s="10">
        <f>SUM(C705:C754)</f>
        <v>425</v>
      </c>
    </row>
    <row r="706" spans="1:4" x14ac:dyDescent="0.25">
      <c r="B706" s="9" t="s">
        <v>199</v>
      </c>
      <c r="C706" s="10">
        <v>6</v>
      </c>
    </row>
    <row r="707" spans="1:4" x14ac:dyDescent="0.25">
      <c r="B707" s="9" t="s">
        <v>200</v>
      </c>
      <c r="C707" s="10">
        <v>6</v>
      </c>
    </row>
    <row r="708" spans="1:4" x14ac:dyDescent="0.25">
      <c r="B708" s="9" t="s">
        <v>201</v>
      </c>
      <c r="C708" s="10">
        <v>6</v>
      </c>
    </row>
    <row r="709" spans="1:4" x14ac:dyDescent="0.25">
      <c r="B709" s="9" t="s">
        <v>202</v>
      </c>
      <c r="C709" s="10">
        <v>4</v>
      </c>
    </row>
    <row r="710" spans="1:4" x14ac:dyDescent="0.25">
      <c r="B710" s="9" t="s">
        <v>203</v>
      </c>
      <c r="C710" s="10">
        <v>7</v>
      </c>
    </row>
    <row r="711" spans="1:4" x14ac:dyDescent="0.25">
      <c r="B711" s="9" t="s">
        <v>204</v>
      </c>
      <c r="C711" s="10">
        <v>16</v>
      </c>
    </row>
    <row r="712" spans="1:4" x14ac:dyDescent="0.25">
      <c r="B712" s="9" t="s">
        <v>205</v>
      </c>
      <c r="C712" s="10">
        <v>8</v>
      </c>
    </row>
    <row r="713" spans="1:4" x14ac:dyDescent="0.25">
      <c r="B713" s="9" t="s">
        <v>206</v>
      </c>
      <c r="C713" s="10">
        <v>12</v>
      </c>
    </row>
    <row r="714" spans="1:4" x14ac:dyDescent="0.25">
      <c r="B714" s="9" t="s">
        <v>207</v>
      </c>
      <c r="C714" s="10">
        <v>13</v>
      </c>
    </row>
    <row r="715" spans="1:4" x14ac:dyDescent="0.25">
      <c r="B715" s="9" t="s">
        <v>208</v>
      </c>
      <c r="C715" s="10">
        <v>7</v>
      </c>
    </row>
    <row r="716" spans="1:4" x14ac:dyDescent="0.25">
      <c r="B716" s="9" t="s">
        <v>209</v>
      </c>
      <c r="C716" s="10">
        <v>8</v>
      </c>
    </row>
    <row r="717" spans="1:4" x14ac:dyDescent="0.25">
      <c r="B717" s="9" t="s">
        <v>210</v>
      </c>
      <c r="C717" s="10">
        <v>6</v>
      </c>
    </row>
    <row r="718" spans="1:4" x14ac:dyDescent="0.25">
      <c r="B718" s="9" t="s">
        <v>211</v>
      </c>
      <c r="C718" s="10">
        <v>6</v>
      </c>
    </row>
    <row r="719" spans="1:4" x14ac:dyDescent="0.25">
      <c r="B719" s="9" t="s">
        <v>212</v>
      </c>
      <c r="C719" s="10">
        <v>11</v>
      </c>
    </row>
    <row r="720" spans="1:4" x14ac:dyDescent="0.25">
      <c r="B720" s="9" t="s">
        <v>213</v>
      </c>
      <c r="C720" s="10">
        <v>4</v>
      </c>
    </row>
    <row r="721" spans="2:3" x14ac:dyDescent="0.25">
      <c r="B721" s="9" t="s">
        <v>214</v>
      </c>
      <c r="C721" s="10">
        <v>8</v>
      </c>
    </row>
    <row r="722" spans="2:3" x14ac:dyDescent="0.25">
      <c r="B722" s="9" t="s">
        <v>215</v>
      </c>
      <c r="C722" s="10">
        <v>4</v>
      </c>
    </row>
    <row r="723" spans="2:3" x14ac:dyDescent="0.25">
      <c r="B723" s="9" t="s">
        <v>216</v>
      </c>
      <c r="C723" s="10">
        <v>5</v>
      </c>
    </row>
    <row r="724" spans="2:3" x14ac:dyDescent="0.25">
      <c r="B724" s="9" t="s">
        <v>217</v>
      </c>
      <c r="C724" s="10">
        <v>9</v>
      </c>
    </row>
    <row r="725" spans="2:3" x14ac:dyDescent="0.25">
      <c r="B725" s="9" t="s">
        <v>218</v>
      </c>
      <c r="C725" s="10">
        <v>6</v>
      </c>
    </row>
    <row r="726" spans="2:3" x14ac:dyDescent="0.25">
      <c r="B726" s="9" t="s">
        <v>219</v>
      </c>
      <c r="C726" s="10">
        <v>5</v>
      </c>
    </row>
    <row r="727" spans="2:3" x14ac:dyDescent="0.25">
      <c r="B727" s="9" t="s">
        <v>220</v>
      </c>
      <c r="C727" s="10">
        <v>4</v>
      </c>
    </row>
    <row r="728" spans="2:3" x14ac:dyDescent="0.25">
      <c r="B728" s="9" t="s">
        <v>221</v>
      </c>
      <c r="C728" s="10">
        <v>5</v>
      </c>
    </row>
    <row r="729" spans="2:3" x14ac:dyDescent="0.25">
      <c r="B729" s="9" t="s">
        <v>222</v>
      </c>
      <c r="C729" s="10">
        <v>6</v>
      </c>
    </row>
    <row r="730" spans="2:3" x14ac:dyDescent="0.25">
      <c r="B730" s="9" t="s">
        <v>223</v>
      </c>
      <c r="C730" s="10">
        <v>8</v>
      </c>
    </row>
    <row r="731" spans="2:3" x14ac:dyDescent="0.25">
      <c r="B731" s="9" t="s">
        <v>224</v>
      </c>
      <c r="C731" s="10">
        <v>6</v>
      </c>
    </row>
    <row r="732" spans="2:3" x14ac:dyDescent="0.25">
      <c r="B732" s="9" t="s">
        <v>225</v>
      </c>
      <c r="C732" s="10">
        <v>9</v>
      </c>
    </row>
    <row r="733" spans="2:3" x14ac:dyDescent="0.25">
      <c r="B733" s="9" t="s">
        <v>226</v>
      </c>
      <c r="C733" s="10">
        <v>8</v>
      </c>
    </row>
    <row r="734" spans="2:3" x14ac:dyDescent="0.25">
      <c r="B734" s="9" t="s">
        <v>227</v>
      </c>
      <c r="C734" s="10">
        <v>10</v>
      </c>
    </row>
    <row r="735" spans="2:3" x14ac:dyDescent="0.25">
      <c r="B735" s="9" t="s">
        <v>228</v>
      </c>
      <c r="C735" s="10">
        <v>6</v>
      </c>
    </row>
    <row r="736" spans="2:3" x14ac:dyDescent="0.25">
      <c r="B736" s="9" t="s">
        <v>229</v>
      </c>
      <c r="C736" s="10">
        <v>10</v>
      </c>
    </row>
    <row r="737" spans="2:3" x14ac:dyDescent="0.25">
      <c r="B737" s="9" t="s">
        <v>230</v>
      </c>
      <c r="C737" s="10">
        <v>6</v>
      </c>
    </row>
    <row r="738" spans="2:3" x14ac:dyDescent="0.25">
      <c r="B738" s="9" t="s">
        <v>231</v>
      </c>
      <c r="C738" s="10">
        <v>9</v>
      </c>
    </row>
    <row r="739" spans="2:3" x14ac:dyDescent="0.25">
      <c r="B739" s="9" t="s">
        <v>232</v>
      </c>
      <c r="C739" s="10">
        <v>11</v>
      </c>
    </row>
    <row r="740" spans="2:3" x14ac:dyDescent="0.25">
      <c r="B740" s="9" t="s">
        <v>233</v>
      </c>
      <c r="C740" s="10">
        <v>8</v>
      </c>
    </row>
    <row r="741" spans="2:3" x14ac:dyDescent="0.25">
      <c r="B741" s="9" t="s">
        <v>234</v>
      </c>
      <c r="C741" s="10">
        <v>13</v>
      </c>
    </row>
    <row r="742" spans="2:3" x14ac:dyDescent="0.25">
      <c r="B742" s="9" t="s">
        <v>235</v>
      </c>
      <c r="C742" s="10">
        <v>11</v>
      </c>
    </row>
    <row r="743" spans="2:3" x14ac:dyDescent="0.25">
      <c r="B743" s="9" t="s">
        <v>236</v>
      </c>
      <c r="C743" s="10">
        <v>8</v>
      </c>
    </row>
    <row r="744" spans="2:3" x14ac:dyDescent="0.25">
      <c r="B744" s="9" t="s">
        <v>237</v>
      </c>
      <c r="C744" s="10">
        <v>14</v>
      </c>
    </row>
    <row r="745" spans="2:3" x14ac:dyDescent="0.25">
      <c r="B745" s="9" t="s">
        <v>238</v>
      </c>
      <c r="C745" s="10">
        <v>16</v>
      </c>
    </row>
    <row r="746" spans="2:3" x14ac:dyDescent="0.25">
      <c r="B746" s="9" t="s">
        <v>239</v>
      </c>
      <c r="C746" s="10">
        <v>8</v>
      </c>
    </row>
    <row r="747" spans="2:3" x14ac:dyDescent="0.25">
      <c r="B747" s="9" t="s">
        <v>240</v>
      </c>
      <c r="C747" s="10">
        <v>18</v>
      </c>
    </row>
    <row r="748" spans="2:3" x14ac:dyDescent="0.25">
      <c r="B748" s="9" t="s">
        <v>241</v>
      </c>
      <c r="C748" s="10">
        <v>8</v>
      </c>
    </row>
    <row r="749" spans="2:3" x14ac:dyDescent="0.25">
      <c r="B749" s="9" t="s">
        <v>242</v>
      </c>
      <c r="C749" s="10">
        <v>4</v>
      </c>
    </row>
    <row r="750" spans="2:3" x14ac:dyDescent="0.25">
      <c r="B750" s="9" t="s">
        <v>243</v>
      </c>
      <c r="C750" s="10">
        <v>12</v>
      </c>
    </row>
    <row r="751" spans="2:3" x14ac:dyDescent="0.25">
      <c r="B751" s="9" t="s">
        <v>244</v>
      </c>
      <c r="C751" s="10">
        <v>9</v>
      </c>
    </row>
    <row r="752" spans="2:3" x14ac:dyDescent="0.25">
      <c r="B752" s="9" t="s">
        <v>245</v>
      </c>
      <c r="C752" s="10">
        <v>11</v>
      </c>
    </row>
    <row r="753" spans="1:4" x14ac:dyDescent="0.25">
      <c r="B753" s="9" t="s">
        <v>246</v>
      </c>
      <c r="C753" s="10">
        <v>15</v>
      </c>
    </row>
    <row r="754" spans="1:4" x14ac:dyDescent="0.25">
      <c r="B754" s="9" t="s">
        <v>247</v>
      </c>
      <c r="C754" s="10">
        <v>3</v>
      </c>
    </row>
    <row r="755" spans="1:4" x14ac:dyDescent="0.25">
      <c r="A755" s="9" t="s">
        <v>38</v>
      </c>
      <c r="B755" s="9" t="s">
        <v>198</v>
      </c>
      <c r="C755" s="10">
        <v>53</v>
      </c>
      <c r="D755" s="10">
        <f>SUM(C755:C804)</f>
        <v>2377</v>
      </c>
    </row>
    <row r="756" spans="1:4" x14ac:dyDescent="0.25">
      <c r="B756" s="9" t="s">
        <v>199</v>
      </c>
      <c r="C756" s="10">
        <v>48</v>
      </c>
    </row>
    <row r="757" spans="1:4" x14ac:dyDescent="0.25">
      <c r="B757" s="9" t="s">
        <v>200</v>
      </c>
      <c r="C757" s="10">
        <v>57</v>
      </c>
    </row>
    <row r="758" spans="1:4" x14ac:dyDescent="0.25">
      <c r="B758" s="9" t="s">
        <v>201</v>
      </c>
      <c r="C758" s="10">
        <v>40</v>
      </c>
    </row>
    <row r="759" spans="1:4" x14ac:dyDescent="0.25">
      <c r="B759" s="9" t="s">
        <v>202</v>
      </c>
      <c r="C759" s="10">
        <v>53</v>
      </c>
    </row>
    <row r="760" spans="1:4" x14ac:dyDescent="0.25">
      <c r="B760" s="9" t="s">
        <v>203</v>
      </c>
      <c r="C760" s="10">
        <v>55</v>
      </c>
    </row>
    <row r="761" spans="1:4" x14ac:dyDescent="0.25">
      <c r="B761" s="9" t="s">
        <v>204</v>
      </c>
      <c r="C761" s="10">
        <v>48</v>
      </c>
    </row>
    <row r="762" spans="1:4" x14ac:dyDescent="0.25">
      <c r="B762" s="9" t="s">
        <v>205</v>
      </c>
      <c r="C762" s="10">
        <v>59</v>
      </c>
    </row>
    <row r="763" spans="1:4" x14ac:dyDescent="0.25">
      <c r="B763" s="9" t="s">
        <v>206</v>
      </c>
      <c r="C763" s="10">
        <v>70</v>
      </c>
    </row>
    <row r="764" spans="1:4" x14ac:dyDescent="0.25">
      <c r="B764" s="9" t="s">
        <v>207</v>
      </c>
      <c r="C764" s="10">
        <v>63</v>
      </c>
    </row>
    <row r="765" spans="1:4" x14ac:dyDescent="0.25">
      <c r="B765" s="9" t="s">
        <v>208</v>
      </c>
      <c r="C765" s="10">
        <v>81</v>
      </c>
    </row>
    <row r="766" spans="1:4" x14ac:dyDescent="0.25">
      <c r="B766" s="9" t="s">
        <v>209</v>
      </c>
      <c r="C766" s="10">
        <v>56</v>
      </c>
    </row>
    <row r="767" spans="1:4" x14ac:dyDescent="0.25">
      <c r="B767" s="9" t="s">
        <v>210</v>
      </c>
      <c r="C767" s="10">
        <v>62</v>
      </c>
    </row>
    <row r="768" spans="1:4" x14ac:dyDescent="0.25">
      <c r="B768" s="9" t="s">
        <v>211</v>
      </c>
      <c r="C768" s="10">
        <v>50</v>
      </c>
    </row>
    <row r="769" spans="2:3" x14ac:dyDescent="0.25">
      <c r="B769" s="9" t="s">
        <v>212</v>
      </c>
      <c r="C769" s="10">
        <v>35</v>
      </c>
    </row>
    <row r="770" spans="2:3" x14ac:dyDescent="0.25">
      <c r="B770" s="9" t="s">
        <v>213</v>
      </c>
      <c r="C770" s="10">
        <v>51</v>
      </c>
    </row>
    <row r="771" spans="2:3" x14ac:dyDescent="0.25">
      <c r="B771" s="9" t="s">
        <v>214</v>
      </c>
      <c r="C771" s="10">
        <v>33</v>
      </c>
    </row>
    <row r="772" spans="2:3" x14ac:dyDescent="0.25">
      <c r="B772" s="9" t="s">
        <v>215</v>
      </c>
      <c r="C772" s="10">
        <v>37</v>
      </c>
    </row>
    <row r="773" spans="2:3" x14ac:dyDescent="0.25">
      <c r="B773" s="9" t="s">
        <v>216</v>
      </c>
      <c r="C773" s="10">
        <v>36</v>
      </c>
    </row>
    <row r="774" spans="2:3" x14ac:dyDescent="0.25">
      <c r="B774" s="9" t="s">
        <v>217</v>
      </c>
      <c r="C774" s="10">
        <v>42</v>
      </c>
    </row>
    <row r="775" spans="2:3" x14ac:dyDescent="0.25">
      <c r="B775" s="9" t="s">
        <v>218</v>
      </c>
      <c r="C775" s="10">
        <v>58</v>
      </c>
    </row>
    <row r="776" spans="2:3" x14ac:dyDescent="0.25">
      <c r="B776" s="9" t="s">
        <v>219</v>
      </c>
      <c r="C776" s="10">
        <v>45</v>
      </c>
    </row>
    <row r="777" spans="2:3" x14ac:dyDescent="0.25">
      <c r="B777" s="9" t="s">
        <v>220</v>
      </c>
      <c r="C777" s="10">
        <v>56</v>
      </c>
    </row>
    <row r="778" spans="2:3" x14ac:dyDescent="0.25">
      <c r="B778" s="9" t="s">
        <v>221</v>
      </c>
      <c r="C778" s="10">
        <v>44</v>
      </c>
    </row>
    <row r="779" spans="2:3" x14ac:dyDescent="0.25">
      <c r="B779" s="9" t="s">
        <v>222</v>
      </c>
      <c r="C779" s="10">
        <v>32</v>
      </c>
    </row>
    <row r="780" spans="2:3" x14ac:dyDescent="0.25">
      <c r="B780" s="9" t="s">
        <v>223</v>
      </c>
      <c r="C780" s="10">
        <v>38</v>
      </c>
    </row>
    <row r="781" spans="2:3" x14ac:dyDescent="0.25">
      <c r="B781" s="9" t="s">
        <v>224</v>
      </c>
      <c r="C781" s="10">
        <v>40</v>
      </c>
    </row>
    <row r="782" spans="2:3" x14ac:dyDescent="0.25">
      <c r="B782" s="9" t="s">
        <v>225</v>
      </c>
      <c r="C782" s="10">
        <v>40</v>
      </c>
    </row>
    <row r="783" spans="2:3" x14ac:dyDescent="0.25">
      <c r="B783" s="9" t="s">
        <v>226</v>
      </c>
      <c r="C783" s="10">
        <v>47</v>
      </c>
    </row>
    <row r="784" spans="2:3" x14ac:dyDescent="0.25">
      <c r="B784" s="9" t="s">
        <v>227</v>
      </c>
      <c r="C784" s="10">
        <v>59</v>
      </c>
    </row>
    <row r="785" spans="2:3" x14ac:dyDescent="0.25">
      <c r="B785" s="9" t="s">
        <v>228</v>
      </c>
      <c r="C785" s="10">
        <v>33</v>
      </c>
    </row>
    <row r="786" spans="2:3" x14ac:dyDescent="0.25">
      <c r="B786" s="9" t="s">
        <v>229</v>
      </c>
      <c r="C786" s="10">
        <v>41</v>
      </c>
    </row>
    <row r="787" spans="2:3" x14ac:dyDescent="0.25">
      <c r="B787" s="9" t="s">
        <v>230</v>
      </c>
      <c r="C787" s="10">
        <v>42</v>
      </c>
    </row>
    <row r="788" spans="2:3" x14ac:dyDescent="0.25">
      <c r="B788" s="9" t="s">
        <v>231</v>
      </c>
      <c r="C788" s="10">
        <v>38</v>
      </c>
    </row>
    <row r="789" spans="2:3" x14ac:dyDescent="0.25">
      <c r="B789" s="9" t="s">
        <v>232</v>
      </c>
      <c r="C789" s="10">
        <v>39</v>
      </c>
    </row>
    <row r="790" spans="2:3" x14ac:dyDescent="0.25">
      <c r="B790" s="9" t="s">
        <v>233</v>
      </c>
      <c r="C790" s="10">
        <v>50</v>
      </c>
    </row>
    <row r="791" spans="2:3" x14ac:dyDescent="0.25">
      <c r="B791" s="9" t="s">
        <v>234</v>
      </c>
      <c r="C791" s="10">
        <v>48</v>
      </c>
    </row>
    <row r="792" spans="2:3" x14ac:dyDescent="0.25">
      <c r="B792" s="9" t="s">
        <v>235</v>
      </c>
      <c r="C792" s="10">
        <v>44</v>
      </c>
    </row>
    <row r="793" spans="2:3" x14ac:dyDescent="0.25">
      <c r="B793" s="9" t="s">
        <v>236</v>
      </c>
      <c r="C793" s="10">
        <v>45</v>
      </c>
    </row>
    <row r="794" spans="2:3" x14ac:dyDescent="0.25">
      <c r="B794" s="9" t="s">
        <v>237</v>
      </c>
      <c r="C794" s="10">
        <v>44</v>
      </c>
    </row>
    <row r="795" spans="2:3" x14ac:dyDescent="0.25">
      <c r="B795" s="9" t="s">
        <v>238</v>
      </c>
      <c r="C795" s="10">
        <v>48</v>
      </c>
    </row>
    <row r="796" spans="2:3" x14ac:dyDescent="0.25">
      <c r="B796" s="9" t="s">
        <v>239</v>
      </c>
      <c r="C796" s="10">
        <v>37</v>
      </c>
    </row>
    <row r="797" spans="2:3" x14ac:dyDescent="0.25">
      <c r="B797" s="9" t="s">
        <v>240</v>
      </c>
      <c r="C797" s="10">
        <v>51</v>
      </c>
    </row>
    <row r="798" spans="2:3" x14ac:dyDescent="0.25">
      <c r="B798" s="9" t="s">
        <v>241</v>
      </c>
      <c r="C798" s="10">
        <v>53</v>
      </c>
    </row>
    <row r="799" spans="2:3" x14ac:dyDescent="0.25">
      <c r="B799" s="9" t="s">
        <v>242</v>
      </c>
      <c r="C799" s="10">
        <v>46</v>
      </c>
    </row>
    <row r="800" spans="2:3" x14ac:dyDescent="0.25">
      <c r="B800" s="9" t="s">
        <v>243</v>
      </c>
      <c r="C800" s="10">
        <v>38</v>
      </c>
    </row>
    <row r="801" spans="1:4" x14ac:dyDescent="0.25">
      <c r="B801" s="9" t="s">
        <v>244</v>
      </c>
      <c r="C801" s="10">
        <v>56</v>
      </c>
    </row>
    <row r="802" spans="1:4" x14ac:dyDescent="0.25">
      <c r="B802" s="9" t="s">
        <v>245</v>
      </c>
      <c r="C802" s="10">
        <v>35</v>
      </c>
    </row>
    <row r="803" spans="1:4" x14ac:dyDescent="0.25">
      <c r="B803" s="9" t="s">
        <v>246</v>
      </c>
      <c r="C803" s="10">
        <v>49</v>
      </c>
    </row>
    <row r="804" spans="1:4" x14ac:dyDescent="0.25">
      <c r="B804" s="9" t="s">
        <v>247</v>
      </c>
      <c r="C804" s="10">
        <v>52</v>
      </c>
    </row>
    <row r="805" spans="1:4" x14ac:dyDescent="0.25">
      <c r="A805" s="9" t="s">
        <v>68</v>
      </c>
      <c r="B805" s="9" t="s">
        <v>198</v>
      </c>
      <c r="C805" s="10">
        <v>7</v>
      </c>
      <c r="D805" s="10">
        <f>SUM(C805:C854)</f>
        <v>613</v>
      </c>
    </row>
    <row r="806" spans="1:4" x14ac:dyDescent="0.25">
      <c r="B806" s="9" t="s">
        <v>199</v>
      </c>
      <c r="C806" s="10">
        <v>13</v>
      </c>
    </row>
    <row r="807" spans="1:4" x14ac:dyDescent="0.25">
      <c r="B807" s="9" t="s">
        <v>200</v>
      </c>
      <c r="C807" s="10">
        <v>8</v>
      </c>
    </row>
    <row r="808" spans="1:4" x14ac:dyDescent="0.25">
      <c r="B808" s="9" t="s">
        <v>201</v>
      </c>
      <c r="C808" s="10">
        <v>8</v>
      </c>
    </row>
    <row r="809" spans="1:4" x14ac:dyDescent="0.25">
      <c r="B809" s="9" t="s">
        <v>202</v>
      </c>
      <c r="C809" s="10">
        <v>12</v>
      </c>
    </row>
    <row r="810" spans="1:4" x14ac:dyDescent="0.25">
      <c r="B810" s="9" t="s">
        <v>203</v>
      </c>
      <c r="C810" s="10">
        <v>11</v>
      </c>
    </row>
    <row r="811" spans="1:4" x14ac:dyDescent="0.25">
      <c r="B811" s="9" t="s">
        <v>204</v>
      </c>
      <c r="C811" s="10">
        <v>13</v>
      </c>
    </row>
    <row r="812" spans="1:4" x14ac:dyDescent="0.25">
      <c r="B812" s="9" t="s">
        <v>205</v>
      </c>
      <c r="C812" s="10">
        <v>11</v>
      </c>
    </row>
    <row r="813" spans="1:4" x14ac:dyDescent="0.25">
      <c r="B813" s="9" t="s">
        <v>206</v>
      </c>
      <c r="C813" s="10">
        <v>16</v>
      </c>
    </row>
    <row r="814" spans="1:4" x14ac:dyDescent="0.25">
      <c r="B814" s="9" t="s">
        <v>207</v>
      </c>
      <c r="C814" s="10">
        <v>26</v>
      </c>
    </row>
    <row r="815" spans="1:4" x14ac:dyDescent="0.25">
      <c r="B815" s="9" t="s">
        <v>208</v>
      </c>
      <c r="C815" s="10">
        <v>14</v>
      </c>
    </row>
    <row r="816" spans="1:4" x14ac:dyDescent="0.25">
      <c r="B816" s="9" t="s">
        <v>209</v>
      </c>
      <c r="C816" s="10">
        <v>23</v>
      </c>
    </row>
    <row r="817" spans="2:3" x14ac:dyDescent="0.25">
      <c r="B817" s="9" t="s">
        <v>210</v>
      </c>
      <c r="C817" s="10">
        <v>17</v>
      </c>
    </row>
    <row r="818" spans="2:3" x14ac:dyDescent="0.25">
      <c r="B818" s="9" t="s">
        <v>211</v>
      </c>
      <c r="C818" s="10">
        <v>17</v>
      </c>
    </row>
    <row r="819" spans="2:3" x14ac:dyDescent="0.25">
      <c r="B819" s="9" t="s">
        <v>212</v>
      </c>
      <c r="C819" s="10">
        <v>9</v>
      </c>
    </row>
    <row r="820" spans="2:3" x14ac:dyDescent="0.25">
      <c r="B820" s="9" t="s">
        <v>213</v>
      </c>
      <c r="C820" s="10">
        <v>21</v>
      </c>
    </row>
    <row r="821" spans="2:3" x14ac:dyDescent="0.25">
      <c r="B821" s="9" t="s">
        <v>214</v>
      </c>
      <c r="C821" s="10">
        <v>18</v>
      </c>
    </row>
    <row r="822" spans="2:3" x14ac:dyDescent="0.25">
      <c r="B822" s="9" t="s">
        <v>215</v>
      </c>
      <c r="C822" s="10">
        <v>15</v>
      </c>
    </row>
    <row r="823" spans="2:3" x14ac:dyDescent="0.25">
      <c r="B823" s="9" t="s">
        <v>216</v>
      </c>
      <c r="C823" s="10">
        <v>9</v>
      </c>
    </row>
    <row r="824" spans="2:3" x14ac:dyDescent="0.25">
      <c r="B824" s="9" t="s">
        <v>217</v>
      </c>
      <c r="C824" s="10">
        <v>10</v>
      </c>
    </row>
    <row r="825" spans="2:3" x14ac:dyDescent="0.25">
      <c r="B825" s="9" t="s">
        <v>218</v>
      </c>
      <c r="C825" s="10">
        <v>9</v>
      </c>
    </row>
    <row r="826" spans="2:3" x14ac:dyDescent="0.25">
      <c r="B826" s="9" t="s">
        <v>219</v>
      </c>
      <c r="C826" s="10">
        <v>11</v>
      </c>
    </row>
    <row r="827" spans="2:3" x14ac:dyDescent="0.25">
      <c r="B827" s="9" t="s">
        <v>220</v>
      </c>
      <c r="C827" s="10">
        <v>13</v>
      </c>
    </row>
    <row r="828" spans="2:3" x14ac:dyDescent="0.25">
      <c r="B828" s="9" t="s">
        <v>221</v>
      </c>
      <c r="C828" s="10">
        <v>11</v>
      </c>
    </row>
    <row r="829" spans="2:3" x14ac:dyDescent="0.25">
      <c r="B829" s="9" t="s">
        <v>222</v>
      </c>
      <c r="C829" s="10">
        <v>7</v>
      </c>
    </row>
    <row r="830" spans="2:3" x14ac:dyDescent="0.25">
      <c r="B830" s="9" t="s">
        <v>223</v>
      </c>
      <c r="C830" s="10">
        <v>4</v>
      </c>
    </row>
    <row r="831" spans="2:3" x14ac:dyDescent="0.25">
      <c r="B831" s="9" t="s">
        <v>224</v>
      </c>
      <c r="C831" s="10">
        <v>11</v>
      </c>
    </row>
    <row r="832" spans="2:3" x14ac:dyDescent="0.25">
      <c r="B832" s="9" t="s">
        <v>225</v>
      </c>
      <c r="C832" s="10">
        <v>7</v>
      </c>
    </row>
    <row r="833" spans="2:3" x14ac:dyDescent="0.25">
      <c r="B833" s="9" t="s">
        <v>226</v>
      </c>
      <c r="C833" s="10">
        <v>11</v>
      </c>
    </row>
    <row r="834" spans="2:3" x14ac:dyDescent="0.25">
      <c r="B834" s="9" t="s">
        <v>227</v>
      </c>
      <c r="C834" s="10">
        <v>5</v>
      </c>
    </row>
    <row r="835" spans="2:3" x14ac:dyDescent="0.25">
      <c r="B835" s="9" t="s">
        <v>228</v>
      </c>
      <c r="C835" s="10">
        <v>10</v>
      </c>
    </row>
    <row r="836" spans="2:3" x14ac:dyDescent="0.25">
      <c r="B836" s="9" t="s">
        <v>229</v>
      </c>
      <c r="C836" s="10">
        <v>6</v>
      </c>
    </row>
    <row r="837" spans="2:3" x14ac:dyDescent="0.25">
      <c r="B837" s="9" t="s">
        <v>230</v>
      </c>
      <c r="C837" s="10">
        <v>9</v>
      </c>
    </row>
    <row r="838" spans="2:3" x14ac:dyDescent="0.25">
      <c r="B838" s="9" t="s">
        <v>231</v>
      </c>
      <c r="C838" s="10">
        <v>13</v>
      </c>
    </row>
    <row r="839" spans="2:3" x14ac:dyDescent="0.25">
      <c r="B839" s="9" t="s">
        <v>232</v>
      </c>
      <c r="C839" s="10">
        <v>16</v>
      </c>
    </row>
    <row r="840" spans="2:3" x14ac:dyDescent="0.25">
      <c r="B840" s="9" t="s">
        <v>233</v>
      </c>
      <c r="C840" s="10">
        <v>15</v>
      </c>
    </row>
    <row r="841" spans="2:3" x14ac:dyDescent="0.25">
      <c r="B841" s="9" t="s">
        <v>234</v>
      </c>
      <c r="C841" s="10">
        <v>16</v>
      </c>
    </row>
    <row r="842" spans="2:3" x14ac:dyDescent="0.25">
      <c r="B842" s="9" t="s">
        <v>235</v>
      </c>
      <c r="C842" s="10">
        <v>19</v>
      </c>
    </row>
    <row r="843" spans="2:3" x14ac:dyDescent="0.25">
      <c r="B843" s="9" t="s">
        <v>236</v>
      </c>
      <c r="C843" s="10">
        <v>18</v>
      </c>
    </row>
    <row r="844" spans="2:3" x14ac:dyDescent="0.25">
      <c r="B844" s="9" t="s">
        <v>237</v>
      </c>
      <c r="C844" s="10">
        <v>10</v>
      </c>
    </row>
    <row r="845" spans="2:3" x14ac:dyDescent="0.25">
      <c r="B845" s="9" t="s">
        <v>238</v>
      </c>
      <c r="C845" s="10">
        <v>13</v>
      </c>
    </row>
    <row r="846" spans="2:3" x14ac:dyDescent="0.25">
      <c r="B846" s="9" t="s">
        <v>239</v>
      </c>
      <c r="C846" s="10">
        <v>19</v>
      </c>
    </row>
    <row r="847" spans="2:3" x14ac:dyDescent="0.25">
      <c r="B847" s="9" t="s">
        <v>240</v>
      </c>
      <c r="C847" s="10">
        <v>10</v>
      </c>
    </row>
    <row r="848" spans="2:3" x14ac:dyDescent="0.25">
      <c r="B848" s="9" t="s">
        <v>241</v>
      </c>
      <c r="C848" s="10">
        <v>10</v>
      </c>
    </row>
    <row r="849" spans="1:4" x14ac:dyDescent="0.25">
      <c r="B849" s="9" t="s">
        <v>242</v>
      </c>
      <c r="C849" s="10">
        <v>13</v>
      </c>
    </row>
    <row r="850" spans="1:4" x14ac:dyDescent="0.25">
      <c r="B850" s="9" t="s">
        <v>243</v>
      </c>
      <c r="C850" s="10">
        <v>11</v>
      </c>
    </row>
    <row r="851" spans="1:4" x14ac:dyDescent="0.25">
      <c r="B851" s="9" t="s">
        <v>244</v>
      </c>
      <c r="C851" s="10">
        <v>17</v>
      </c>
    </row>
    <row r="852" spans="1:4" x14ac:dyDescent="0.25">
      <c r="B852" s="9" t="s">
        <v>245</v>
      </c>
      <c r="C852" s="10">
        <v>9</v>
      </c>
    </row>
    <row r="853" spans="1:4" x14ac:dyDescent="0.25">
      <c r="B853" s="9" t="s">
        <v>246</v>
      </c>
      <c r="C853" s="10">
        <v>7</v>
      </c>
    </row>
    <row r="854" spans="1:4" x14ac:dyDescent="0.25">
      <c r="B854" s="9" t="s">
        <v>247</v>
      </c>
      <c r="C854" s="10">
        <v>5</v>
      </c>
    </row>
    <row r="855" spans="1:4" x14ac:dyDescent="0.25">
      <c r="A855" s="9" t="s">
        <v>73</v>
      </c>
      <c r="B855" s="9" t="s">
        <v>198</v>
      </c>
      <c r="C855" s="10">
        <v>1</v>
      </c>
      <c r="D855" s="10">
        <f>SUM(C855:C904)</f>
        <v>30</v>
      </c>
    </row>
    <row r="856" spans="1:4" x14ac:dyDescent="0.25">
      <c r="B856" s="9" t="s">
        <v>199</v>
      </c>
      <c r="C856" s="12" t="s">
        <v>248</v>
      </c>
    </row>
    <row r="857" spans="1:4" x14ac:dyDescent="0.25">
      <c r="B857" s="9" t="s">
        <v>200</v>
      </c>
      <c r="C857" s="12" t="s">
        <v>248</v>
      </c>
    </row>
    <row r="858" spans="1:4" x14ac:dyDescent="0.25">
      <c r="B858" s="9" t="s">
        <v>201</v>
      </c>
      <c r="C858" s="12" t="s">
        <v>248</v>
      </c>
    </row>
    <row r="859" spans="1:4" x14ac:dyDescent="0.25">
      <c r="B859" s="9" t="s">
        <v>202</v>
      </c>
      <c r="C859" s="12" t="s">
        <v>248</v>
      </c>
    </row>
    <row r="860" spans="1:4" x14ac:dyDescent="0.25">
      <c r="B860" s="9" t="s">
        <v>203</v>
      </c>
      <c r="C860" s="12" t="s">
        <v>248</v>
      </c>
    </row>
    <row r="861" spans="1:4" x14ac:dyDescent="0.25">
      <c r="B861" s="9" t="s">
        <v>204</v>
      </c>
      <c r="C861" s="12" t="s">
        <v>248</v>
      </c>
    </row>
    <row r="862" spans="1:4" x14ac:dyDescent="0.25">
      <c r="B862" s="9" t="s">
        <v>205</v>
      </c>
      <c r="C862" s="12" t="s">
        <v>248</v>
      </c>
    </row>
    <row r="863" spans="1:4" x14ac:dyDescent="0.25">
      <c r="B863" s="9" t="s">
        <v>206</v>
      </c>
      <c r="C863" s="12" t="s">
        <v>248</v>
      </c>
    </row>
    <row r="864" spans="1:4" x14ac:dyDescent="0.25">
      <c r="B864" s="9" t="s">
        <v>207</v>
      </c>
      <c r="C864" s="10">
        <v>1</v>
      </c>
    </row>
    <row r="865" spans="2:3" x14ac:dyDescent="0.25">
      <c r="B865" s="9" t="s">
        <v>208</v>
      </c>
      <c r="C865" s="12" t="s">
        <v>248</v>
      </c>
    </row>
    <row r="866" spans="2:3" x14ac:dyDescent="0.25">
      <c r="B866" s="9" t="s">
        <v>209</v>
      </c>
      <c r="C866" s="12" t="s">
        <v>248</v>
      </c>
    </row>
    <row r="867" spans="2:3" x14ac:dyDescent="0.25">
      <c r="B867" s="9" t="s">
        <v>210</v>
      </c>
      <c r="C867" s="12" t="s">
        <v>248</v>
      </c>
    </row>
    <row r="868" spans="2:3" x14ac:dyDescent="0.25">
      <c r="B868" s="9" t="s">
        <v>211</v>
      </c>
      <c r="C868" s="10">
        <v>2</v>
      </c>
    </row>
    <row r="869" spans="2:3" x14ac:dyDescent="0.25">
      <c r="B869" s="9" t="s">
        <v>212</v>
      </c>
      <c r="C869" s="10">
        <v>1</v>
      </c>
    </row>
    <row r="870" spans="2:3" x14ac:dyDescent="0.25">
      <c r="B870" s="9" t="s">
        <v>213</v>
      </c>
      <c r="C870" s="10">
        <v>1</v>
      </c>
    </row>
    <row r="871" spans="2:3" x14ac:dyDescent="0.25">
      <c r="B871" s="9" t="s">
        <v>214</v>
      </c>
      <c r="C871" s="12" t="s">
        <v>248</v>
      </c>
    </row>
    <row r="872" spans="2:3" x14ac:dyDescent="0.25">
      <c r="B872" s="9" t="s">
        <v>215</v>
      </c>
      <c r="C872" s="10">
        <v>1</v>
      </c>
    </row>
    <row r="873" spans="2:3" x14ac:dyDescent="0.25">
      <c r="B873" s="9" t="s">
        <v>216</v>
      </c>
      <c r="C873" s="12" t="s">
        <v>248</v>
      </c>
    </row>
    <row r="874" spans="2:3" x14ac:dyDescent="0.25">
      <c r="B874" s="9" t="s">
        <v>217</v>
      </c>
      <c r="C874" s="12" t="s">
        <v>248</v>
      </c>
    </row>
    <row r="875" spans="2:3" x14ac:dyDescent="0.25">
      <c r="B875" s="9" t="s">
        <v>218</v>
      </c>
      <c r="C875" s="12" t="s">
        <v>248</v>
      </c>
    </row>
    <row r="876" spans="2:3" x14ac:dyDescent="0.25">
      <c r="B876" s="9" t="s">
        <v>219</v>
      </c>
      <c r="C876" s="10">
        <v>3</v>
      </c>
    </row>
    <row r="877" spans="2:3" x14ac:dyDescent="0.25">
      <c r="B877" s="9" t="s">
        <v>220</v>
      </c>
      <c r="C877" s="10">
        <v>1</v>
      </c>
    </row>
    <row r="878" spans="2:3" x14ac:dyDescent="0.25">
      <c r="B878" s="9" t="s">
        <v>221</v>
      </c>
      <c r="C878" s="10">
        <v>1</v>
      </c>
    </row>
    <row r="879" spans="2:3" x14ac:dyDescent="0.25">
      <c r="B879" s="9" t="s">
        <v>222</v>
      </c>
      <c r="C879" s="12" t="s">
        <v>248</v>
      </c>
    </row>
    <row r="880" spans="2:3" x14ac:dyDescent="0.25">
      <c r="B880" s="9" t="s">
        <v>223</v>
      </c>
      <c r="C880" s="12" t="s">
        <v>248</v>
      </c>
    </row>
    <row r="881" spans="2:3" x14ac:dyDescent="0.25">
      <c r="B881" s="9" t="s">
        <v>224</v>
      </c>
      <c r="C881" s="12" t="s">
        <v>248</v>
      </c>
    </row>
    <row r="882" spans="2:3" x14ac:dyDescent="0.25">
      <c r="B882" s="9" t="s">
        <v>225</v>
      </c>
      <c r="C882" s="12" t="s">
        <v>248</v>
      </c>
    </row>
    <row r="883" spans="2:3" x14ac:dyDescent="0.25">
      <c r="B883" s="9" t="s">
        <v>226</v>
      </c>
      <c r="C883" s="10">
        <v>3</v>
      </c>
    </row>
    <row r="884" spans="2:3" x14ac:dyDescent="0.25">
      <c r="B884" s="9" t="s">
        <v>227</v>
      </c>
      <c r="C884" s="10">
        <v>1</v>
      </c>
    </row>
    <row r="885" spans="2:3" x14ac:dyDescent="0.25">
      <c r="B885" s="9" t="s">
        <v>228</v>
      </c>
      <c r="C885" s="10">
        <v>1</v>
      </c>
    </row>
    <row r="886" spans="2:3" x14ac:dyDescent="0.25">
      <c r="B886" s="9" t="s">
        <v>229</v>
      </c>
      <c r="C886" s="12" t="s">
        <v>248</v>
      </c>
    </row>
    <row r="887" spans="2:3" x14ac:dyDescent="0.25">
      <c r="B887" s="9" t="s">
        <v>230</v>
      </c>
      <c r="C887" s="12" t="s">
        <v>248</v>
      </c>
    </row>
    <row r="888" spans="2:3" x14ac:dyDescent="0.25">
      <c r="B888" s="9" t="s">
        <v>231</v>
      </c>
      <c r="C888" s="12" t="s">
        <v>248</v>
      </c>
    </row>
    <row r="889" spans="2:3" x14ac:dyDescent="0.25">
      <c r="B889" s="9" t="s">
        <v>232</v>
      </c>
      <c r="C889" s="12" t="s">
        <v>248</v>
      </c>
    </row>
    <row r="890" spans="2:3" x14ac:dyDescent="0.25">
      <c r="B890" s="9" t="s">
        <v>233</v>
      </c>
      <c r="C890" s="10">
        <v>1</v>
      </c>
    </row>
    <row r="891" spans="2:3" x14ac:dyDescent="0.25">
      <c r="B891" s="9" t="s">
        <v>234</v>
      </c>
      <c r="C891" s="10">
        <v>1</v>
      </c>
    </row>
    <row r="892" spans="2:3" x14ac:dyDescent="0.25">
      <c r="B892" s="9" t="s">
        <v>235</v>
      </c>
      <c r="C892" s="12" t="s">
        <v>248</v>
      </c>
    </row>
    <row r="893" spans="2:3" x14ac:dyDescent="0.25">
      <c r="B893" s="9" t="s">
        <v>236</v>
      </c>
      <c r="C893" s="10">
        <v>2</v>
      </c>
    </row>
    <row r="894" spans="2:3" x14ac:dyDescent="0.25">
      <c r="B894" s="9" t="s">
        <v>237</v>
      </c>
      <c r="C894" s="10">
        <v>1</v>
      </c>
    </row>
    <row r="895" spans="2:3" x14ac:dyDescent="0.25">
      <c r="B895" s="9" t="s">
        <v>238</v>
      </c>
      <c r="C895" s="12" t="s">
        <v>248</v>
      </c>
    </row>
    <row r="896" spans="2:3" x14ac:dyDescent="0.25">
      <c r="B896" s="9" t="s">
        <v>239</v>
      </c>
      <c r="C896" s="12" t="s">
        <v>248</v>
      </c>
    </row>
    <row r="897" spans="1:4" x14ac:dyDescent="0.25">
      <c r="B897" s="9" t="s">
        <v>240</v>
      </c>
      <c r="C897" s="10">
        <v>1</v>
      </c>
    </row>
    <row r="898" spans="1:4" x14ac:dyDescent="0.25">
      <c r="B898" s="9" t="s">
        <v>241</v>
      </c>
      <c r="C898" s="12" t="s">
        <v>248</v>
      </c>
    </row>
    <row r="899" spans="1:4" x14ac:dyDescent="0.25">
      <c r="B899" s="9" t="s">
        <v>242</v>
      </c>
      <c r="C899" s="10">
        <v>3</v>
      </c>
    </row>
    <row r="900" spans="1:4" x14ac:dyDescent="0.25">
      <c r="B900" s="9" t="s">
        <v>243</v>
      </c>
      <c r="C900" s="10">
        <v>1</v>
      </c>
    </row>
    <row r="901" spans="1:4" x14ac:dyDescent="0.25">
      <c r="B901" s="9" t="s">
        <v>244</v>
      </c>
      <c r="C901" s="12" t="s">
        <v>248</v>
      </c>
    </row>
    <row r="902" spans="1:4" x14ac:dyDescent="0.25">
      <c r="B902" s="9" t="s">
        <v>245</v>
      </c>
      <c r="C902" s="10">
        <v>1</v>
      </c>
    </row>
    <row r="903" spans="1:4" x14ac:dyDescent="0.25">
      <c r="B903" s="9" t="s">
        <v>246</v>
      </c>
      <c r="C903" s="10">
        <v>1</v>
      </c>
    </row>
    <row r="904" spans="1:4" x14ac:dyDescent="0.25">
      <c r="B904" s="9" t="s">
        <v>247</v>
      </c>
      <c r="C904" s="10">
        <v>1</v>
      </c>
    </row>
    <row r="905" spans="1:4" x14ac:dyDescent="0.25">
      <c r="A905" s="9" t="s">
        <v>80</v>
      </c>
      <c r="B905" s="9" t="s">
        <v>198</v>
      </c>
      <c r="C905" s="10">
        <v>15</v>
      </c>
      <c r="D905" s="10">
        <f>SUM(C905:C954)</f>
        <v>758</v>
      </c>
    </row>
    <row r="906" spans="1:4" x14ac:dyDescent="0.25">
      <c r="B906" s="9" t="s">
        <v>199</v>
      </c>
      <c r="C906" s="10">
        <v>15</v>
      </c>
    </row>
    <row r="907" spans="1:4" x14ac:dyDescent="0.25">
      <c r="B907" s="9" t="s">
        <v>200</v>
      </c>
      <c r="C907" s="10">
        <v>12</v>
      </c>
    </row>
    <row r="908" spans="1:4" x14ac:dyDescent="0.25">
      <c r="B908" s="9" t="s">
        <v>201</v>
      </c>
      <c r="C908" s="10">
        <v>14</v>
      </c>
    </row>
    <row r="909" spans="1:4" x14ac:dyDescent="0.25">
      <c r="B909" s="9" t="s">
        <v>202</v>
      </c>
      <c r="C909" s="10">
        <v>14</v>
      </c>
    </row>
    <row r="910" spans="1:4" x14ac:dyDescent="0.25">
      <c r="B910" s="9" t="s">
        <v>203</v>
      </c>
      <c r="C910" s="10">
        <v>19</v>
      </c>
    </row>
    <row r="911" spans="1:4" x14ac:dyDescent="0.25">
      <c r="B911" s="9" t="s">
        <v>204</v>
      </c>
      <c r="C911" s="10">
        <v>17</v>
      </c>
    </row>
    <row r="912" spans="1:4" x14ac:dyDescent="0.25">
      <c r="B912" s="9" t="s">
        <v>205</v>
      </c>
      <c r="C912" s="10">
        <v>21</v>
      </c>
    </row>
    <row r="913" spans="2:3" x14ac:dyDescent="0.25">
      <c r="B913" s="9" t="s">
        <v>206</v>
      </c>
      <c r="C913" s="10">
        <v>19</v>
      </c>
    </row>
    <row r="914" spans="2:3" x14ac:dyDescent="0.25">
      <c r="B914" s="9" t="s">
        <v>207</v>
      </c>
      <c r="C914" s="10">
        <v>21</v>
      </c>
    </row>
    <row r="915" spans="2:3" x14ac:dyDescent="0.25">
      <c r="B915" s="9" t="s">
        <v>208</v>
      </c>
      <c r="C915" s="10">
        <v>21</v>
      </c>
    </row>
    <row r="916" spans="2:3" x14ac:dyDescent="0.25">
      <c r="B916" s="9" t="s">
        <v>209</v>
      </c>
      <c r="C916" s="10">
        <v>15</v>
      </c>
    </row>
    <row r="917" spans="2:3" x14ac:dyDescent="0.25">
      <c r="B917" s="9" t="s">
        <v>210</v>
      </c>
      <c r="C917" s="10">
        <v>24</v>
      </c>
    </row>
    <row r="918" spans="2:3" x14ac:dyDescent="0.25">
      <c r="B918" s="9" t="s">
        <v>211</v>
      </c>
      <c r="C918" s="10">
        <v>17</v>
      </c>
    </row>
    <row r="919" spans="2:3" x14ac:dyDescent="0.25">
      <c r="B919" s="9" t="s">
        <v>212</v>
      </c>
      <c r="C919" s="10">
        <v>15</v>
      </c>
    </row>
    <row r="920" spans="2:3" x14ac:dyDescent="0.25">
      <c r="B920" s="9" t="s">
        <v>213</v>
      </c>
      <c r="C920" s="10">
        <v>15</v>
      </c>
    </row>
    <row r="921" spans="2:3" x14ac:dyDescent="0.25">
      <c r="B921" s="9" t="s">
        <v>214</v>
      </c>
      <c r="C921" s="10">
        <v>18</v>
      </c>
    </row>
    <row r="922" spans="2:3" x14ac:dyDescent="0.25">
      <c r="B922" s="9" t="s">
        <v>215</v>
      </c>
      <c r="C922" s="10">
        <v>16</v>
      </c>
    </row>
    <row r="923" spans="2:3" x14ac:dyDescent="0.25">
      <c r="B923" s="9" t="s">
        <v>216</v>
      </c>
      <c r="C923" s="10">
        <v>20</v>
      </c>
    </row>
    <row r="924" spans="2:3" x14ac:dyDescent="0.25">
      <c r="B924" s="9" t="s">
        <v>217</v>
      </c>
      <c r="C924" s="10">
        <v>17</v>
      </c>
    </row>
    <row r="925" spans="2:3" x14ac:dyDescent="0.25">
      <c r="B925" s="9" t="s">
        <v>218</v>
      </c>
      <c r="C925" s="10">
        <v>11</v>
      </c>
    </row>
    <row r="926" spans="2:3" x14ac:dyDescent="0.25">
      <c r="B926" s="9" t="s">
        <v>219</v>
      </c>
      <c r="C926" s="10">
        <v>11</v>
      </c>
    </row>
    <row r="927" spans="2:3" x14ac:dyDescent="0.25">
      <c r="B927" s="9" t="s">
        <v>220</v>
      </c>
      <c r="C927" s="10">
        <v>11</v>
      </c>
    </row>
    <row r="928" spans="2:3" x14ac:dyDescent="0.25">
      <c r="B928" s="9" t="s">
        <v>221</v>
      </c>
      <c r="C928" s="10">
        <v>17</v>
      </c>
    </row>
    <row r="929" spans="2:3" x14ac:dyDescent="0.25">
      <c r="B929" s="9" t="s">
        <v>222</v>
      </c>
      <c r="C929" s="10">
        <v>12</v>
      </c>
    </row>
    <row r="930" spans="2:3" x14ac:dyDescent="0.25">
      <c r="B930" s="9" t="s">
        <v>223</v>
      </c>
      <c r="C930" s="10">
        <v>12</v>
      </c>
    </row>
    <row r="931" spans="2:3" x14ac:dyDescent="0.25">
      <c r="B931" s="9" t="s">
        <v>224</v>
      </c>
      <c r="C931" s="10">
        <v>14</v>
      </c>
    </row>
    <row r="932" spans="2:3" x14ac:dyDescent="0.25">
      <c r="B932" s="9" t="s">
        <v>225</v>
      </c>
      <c r="C932" s="10">
        <v>17</v>
      </c>
    </row>
    <row r="933" spans="2:3" x14ac:dyDescent="0.25">
      <c r="B933" s="9" t="s">
        <v>226</v>
      </c>
      <c r="C933" s="10">
        <v>7</v>
      </c>
    </row>
    <row r="934" spans="2:3" x14ac:dyDescent="0.25">
      <c r="B934" s="9" t="s">
        <v>227</v>
      </c>
      <c r="C934" s="10">
        <v>15</v>
      </c>
    </row>
    <row r="935" spans="2:3" x14ac:dyDescent="0.25">
      <c r="B935" s="9" t="s">
        <v>228</v>
      </c>
      <c r="C935" s="10">
        <v>6</v>
      </c>
    </row>
    <row r="936" spans="2:3" x14ac:dyDescent="0.25">
      <c r="B936" s="9" t="s">
        <v>229</v>
      </c>
      <c r="C936" s="10">
        <v>17</v>
      </c>
    </row>
    <row r="937" spans="2:3" x14ac:dyDescent="0.25">
      <c r="B937" s="9" t="s">
        <v>230</v>
      </c>
      <c r="C937" s="10">
        <v>8</v>
      </c>
    </row>
    <row r="938" spans="2:3" x14ac:dyDescent="0.25">
      <c r="B938" s="9" t="s">
        <v>231</v>
      </c>
      <c r="C938" s="10">
        <v>12</v>
      </c>
    </row>
    <row r="939" spans="2:3" x14ac:dyDescent="0.25">
      <c r="B939" s="9" t="s">
        <v>232</v>
      </c>
      <c r="C939" s="10">
        <v>14</v>
      </c>
    </row>
    <row r="940" spans="2:3" x14ac:dyDescent="0.25">
      <c r="B940" s="9" t="s">
        <v>233</v>
      </c>
      <c r="C940" s="10">
        <v>14</v>
      </c>
    </row>
    <row r="941" spans="2:3" x14ac:dyDescent="0.25">
      <c r="B941" s="9" t="s">
        <v>234</v>
      </c>
      <c r="C941" s="10">
        <v>14</v>
      </c>
    </row>
    <row r="942" spans="2:3" x14ac:dyDescent="0.25">
      <c r="B942" s="9" t="s">
        <v>235</v>
      </c>
      <c r="C942" s="10">
        <v>15</v>
      </c>
    </row>
    <row r="943" spans="2:3" x14ac:dyDescent="0.25">
      <c r="B943" s="9" t="s">
        <v>236</v>
      </c>
      <c r="C943" s="10">
        <v>14</v>
      </c>
    </row>
    <row r="944" spans="2:3" x14ac:dyDescent="0.25">
      <c r="B944" s="9" t="s">
        <v>237</v>
      </c>
      <c r="C944" s="10">
        <v>17</v>
      </c>
    </row>
    <row r="945" spans="1:4" x14ac:dyDescent="0.25">
      <c r="B945" s="9" t="s">
        <v>238</v>
      </c>
      <c r="C945" s="10">
        <v>17</v>
      </c>
    </row>
    <row r="946" spans="1:4" x14ac:dyDescent="0.25">
      <c r="B946" s="9" t="s">
        <v>239</v>
      </c>
      <c r="C946" s="10">
        <v>16</v>
      </c>
    </row>
    <row r="947" spans="1:4" x14ac:dyDescent="0.25">
      <c r="B947" s="9" t="s">
        <v>240</v>
      </c>
      <c r="C947" s="10">
        <v>15</v>
      </c>
    </row>
    <row r="948" spans="1:4" x14ac:dyDescent="0.25">
      <c r="B948" s="9" t="s">
        <v>241</v>
      </c>
      <c r="C948" s="10">
        <v>17</v>
      </c>
    </row>
    <row r="949" spans="1:4" x14ac:dyDescent="0.25">
      <c r="B949" s="9" t="s">
        <v>242</v>
      </c>
      <c r="C949" s="10">
        <v>18</v>
      </c>
    </row>
    <row r="950" spans="1:4" x14ac:dyDescent="0.25">
      <c r="B950" s="9" t="s">
        <v>243</v>
      </c>
      <c r="C950" s="10">
        <v>21</v>
      </c>
    </row>
    <row r="951" spans="1:4" x14ac:dyDescent="0.25">
      <c r="B951" s="9" t="s">
        <v>244</v>
      </c>
      <c r="C951" s="10">
        <v>15</v>
      </c>
    </row>
    <row r="952" spans="1:4" x14ac:dyDescent="0.25">
      <c r="B952" s="9" t="s">
        <v>245</v>
      </c>
      <c r="C952" s="10">
        <v>15</v>
      </c>
    </row>
    <row r="953" spans="1:4" x14ac:dyDescent="0.25">
      <c r="B953" s="9" t="s">
        <v>246</v>
      </c>
      <c r="C953" s="10">
        <v>10</v>
      </c>
    </row>
    <row r="954" spans="1:4" x14ac:dyDescent="0.25">
      <c r="B954" s="9" t="s">
        <v>247</v>
      </c>
      <c r="C954" s="10">
        <v>11</v>
      </c>
    </row>
    <row r="955" spans="1:4" x14ac:dyDescent="0.25">
      <c r="A955" s="9" t="s">
        <v>50</v>
      </c>
      <c r="B955" s="9" t="s">
        <v>198</v>
      </c>
      <c r="C955" s="12" t="s">
        <v>248</v>
      </c>
      <c r="D955" s="10">
        <f>SUM(C955:C1004)</f>
        <v>81</v>
      </c>
    </row>
    <row r="956" spans="1:4" x14ac:dyDescent="0.25">
      <c r="B956" s="9" t="s">
        <v>199</v>
      </c>
      <c r="C956" s="10">
        <v>1</v>
      </c>
    </row>
    <row r="957" spans="1:4" x14ac:dyDescent="0.25">
      <c r="B957" s="9" t="s">
        <v>200</v>
      </c>
      <c r="C957" s="10">
        <v>3</v>
      </c>
    </row>
    <row r="958" spans="1:4" x14ac:dyDescent="0.25">
      <c r="B958" s="9" t="s">
        <v>201</v>
      </c>
      <c r="C958" s="12" t="s">
        <v>248</v>
      </c>
    </row>
    <row r="959" spans="1:4" x14ac:dyDescent="0.25">
      <c r="B959" s="9" t="s">
        <v>202</v>
      </c>
      <c r="C959" s="10">
        <v>1</v>
      </c>
    </row>
    <row r="960" spans="1:4" x14ac:dyDescent="0.25">
      <c r="B960" s="9" t="s">
        <v>203</v>
      </c>
      <c r="C960" s="10">
        <v>4</v>
      </c>
    </row>
    <row r="961" spans="2:3" x14ac:dyDescent="0.25">
      <c r="B961" s="9" t="s">
        <v>204</v>
      </c>
      <c r="C961" s="12" t="s">
        <v>248</v>
      </c>
    </row>
    <row r="962" spans="2:3" x14ac:dyDescent="0.25">
      <c r="B962" s="9" t="s">
        <v>205</v>
      </c>
      <c r="C962" s="10">
        <v>2</v>
      </c>
    </row>
    <row r="963" spans="2:3" x14ac:dyDescent="0.25">
      <c r="B963" s="9" t="s">
        <v>206</v>
      </c>
      <c r="C963" s="10">
        <v>1</v>
      </c>
    </row>
    <row r="964" spans="2:3" x14ac:dyDescent="0.25">
      <c r="B964" s="9" t="s">
        <v>207</v>
      </c>
      <c r="C964" s="12" t="s">
        <v>248</v>
      </c>
    </row>
    <row r="965" spans="2:3" x14ac:dyDescent="0.25">
      <c r="B965" s="9" t="s">
        <v>208</v>
      </c>
      <c r="C965" s="10">
        <v>1</v>
      </c>
    </row>
    <row r="966" spans="2:3" x14ac:dyDescent="0.25">
      <c r="B966" s="9" t="s">
        <v>209</v>
      </c>
      <c r="C966" s="10">
        <v>2</v>
      </c>
    </row>
    <row r="967" spans="2:3" x14ac:dyDescent="0.25">
      <c r="B967" s="9" t="s">
        <v>210</v>
      </c>
      <c r="C967" s="10">
        <v>2</v>
      </c>
    </row>
    <row r="968" spans="2:3" x14ac:dyDescent="0.25">
      <c r="B968" s="9" t="s">
        <v>211</v>
      </c>
      <c r="C968" s="10">
        <v>1</v>
      </c>
    </row>
    <row r="969" spans="2:3" x14ac:dyDescent="0.25">
      <c r="B969" s="9" t="s">
        <v>212</v>
      </c>
      <c r="C969" s="10">
        <v>1</v>
      </c>
    </row>
    <row r="970" spans="2:3" x14ac:dyDescent="0.25">
      <c r="B970" s="9" t="s">
        <v>213</v>
      </c>
      <c r="C970" s="12" t="s">
        <v>248</v>
      </c>
    </row>
    <row r="971" spans="2:3" x14ac:dyDescent="0.25">
      <c r="B971" s="9" t="s">
        <v>214</v>
      </c>
      <c r="C971" s="10">
        <v>1</v>
      </c>
    </row>
    <row r="972" spans="2:3" x14ac:dyDescent="0.25">
      <c r="B972" s="9" t="s">
        <v>215</v>
      </c>
      <c r="C972" s="10">
        <v>2</v>
      </c>
    </row>
    <row r="973" spans="2:3" x14ac:dyDescent="0.25">
      <c r="B973" s="9" t="s">
        <v>216</v>
      </c>
      <c r="C973" s="10">
        <v>1</v>
      </c>
    </row>
    <row r="974" spans="2:3" x14ac:dyDescent="0.25">
      <c r="B974" s="9" t="s">
        <v>217</v>
      </c>
      <c r="C974" s="10">
        <v>2</v>
      </c>
    </row>
    <row r="975" spans="2:3" x14ac:dyDescent="0.25">
      <c r="B975" s="9" t="s">
        <v>218</v>
      </c>
      <c r="C975" s="10">
        <v>4</v>
      </c>
    </row>
    <row r="976" spans="2:3" x14ac:dyDescent="0.25">
      <c r="B976" s="9" t="s">
        <v>219</v>
      </c>
      <c r="C976" s="10">
        <v>2</v>
      </c>
    </row>
    <row r="977" spans="2:3" x14ac:dyDescent="0.25">
      <c r="B977" s="9" t="s">
        <v>220</v>
      </c>
      <c r="C977" s="10">
        <v>2</v>
      </c>
    </row>
    <row r="978" spans="2:3" x14ac:dyDescent="0.25">
      <c r="B978" s="9" t="s">
        <v>221</v>
      </c>
      <c r="C978" s="10">
        <v>3</v>
      </c>
    </row>
    <row r="979" spans="2:3" x14ac:dyDescent="0.25">
      <c r="B979" s="9" t="s">
        <v>222</v>
      </c>
      <c r="C979" s="10">
        <v>2</v>
      </c>
    </row>
    <row r="980" spans="2:3" x14ac:dyDescent="0.25">
      <c r="B980" s="9" t="s">
        <v>223</v>
      </c>
      <c r="C980" s="12" t="s">
        <v>248</v>
      </c>
    </row>
    <row r="981" spans="2:3" x14ac:dyDescent="0.25">
      <c r="B981" s="9" t="s">
        <v>224</v>
      </c>
      <c r="C981" s="10">
        <v>2</v>
      </c>
    </row>
    <row r="982" spans="2:3" x14ac:dyDescent="0.25">
      <c r="B982" s="9" t="s">
        <v>225</v>
      </c>
      <c r="C982" s="10">
        <v>1</v>
      </c>
    </row>
    <row r="983" spans="2:3" x14ac:dyDescent="0.25">
      <c r="B983" s="9" t="s">
        <v>226</v>
      </c>
      <c r="C983" s="12" t="s">
        <v>248</v>
      </c>
    </row>
    <row r="984" spans="2:3" x14ac:dyDescent="0.25">
      <c r="B984" s="9" t="s">
        <v>227</v>
      </c>
      <c r="C984" s="10">
        <v>1</v>
      </c>
    </row>
    <row r="985" spans="2:3" x14ac:dyDescent="0.25">
      <c r="B985" s="9" t="s">
        <v>228</v>
      </c>
      <c r="C985" s="12" t="s">
        <v>248</v>
      </c>
    </row>
    <row r="986" spans="2:3" x14ac:dyDescent="0.25">
      <c r="B986" s="9" t="s">
        <v>229</v>
      </c>
      <c r="C986" s="12" t="s">
        <v>248</v>
      </c>
    </row>
    <row r="987" spans="2:3" x14ac:dyDescent="0.25">
      <c r="B987" s="9" t="s">
        <v>230</v>
      </c>
      <c r="C987" s="10">
        <v>2</v>
      </c>
    </row>
    <row r="988" spans="2:3" x14ac:dyDescent="0.25">
      <c r="B988" s="9" t="s">
        <v>231</v>
      </c>
      <c r="C988" s="10">
        <v>2</v>
      </c>
    </row>
    <row r="989" spans="2:3" x14ac:dyDescent="0.25">
      <c r="B989" s="9" t="s">
        <v>232</v>
      </c>
      <c r="C989" s="10">
        <v>2</v>
      </c>
    </row>
    <row r="990" spans="2:3" x14ac:dyDescent="0.25">
      <c r="B990" s="9" t="s">
        <v>233</v>
      </c>
      <c r="C990" s="10">
        <v>1</v>
      </c>
    </row>
    <row r="991" spans="2:3" x14ac:dyDescent="0.25">
      <c r="B991" s="9" t="s">
        <v>234</v>
      </c>
      <c r="C991" s="10">
        <v>2</v>
      </c>
    </row>
    <row r="992" spans="2:3" x14ac:dyDescent="0.25">
      <c r="B992" s="9" t="s">
        <v>235</v>
      </c>
      <c r="C992" s="10">
        <v>6</v>
      </c>
    </row>
    <row r="993" spans="1:4" x14ac:dyDescent="0.25">
      <c r="B993" s="9" t="s">
        <v>236</v>
      </c>
      <c r="C993" s="10">
        <v>1</v>
      </c>
    </row>
    <row r="994" spans="1:4" x14ac:dyDescent="0.25">
      <c r="B994" s="9" t="s">
        <v>237</v>
      </c>
      <c r="C994" s="10">
        <v>4</v>
      </c>
    </row>
    <row r="995" spans="1:4" x14ac:dyDescent="0.25">
      <c r="B995" s="9" t="s">
        <v>238</v>
      </c>
      <c r="C995" s="10">
        <v>2</v>
      </c>
    </row>
    <row r="996" spans="1:4" x14ac:dyDescent="0.25">
      <c r="B996" s="9" t="s">
        <v>239</v>
      </c>
      <c r="C996" s="10">
        <v>2</v>
      </c>
    </row>
    <row r="997" spans="1:4" x14ac:dyDescent="0.25">
      <c r="B997" s="9" t="s">
        <v>240</v>
      </c>
      <c r="C997" s="12" t="s">
        <v>248</v>
      </c>
    </row>
    <row r="998" spans="1:4" x14ac:dyDescent="0.25">
      <c r="B998" s="9" t="s">
        <v>241</v>
      </c>
      <c r="C998" s="10">
        <v>3</v>
      </c>
    </row>
    <row r="999" spans="1:4" x14ac:dyDescent="0.25">
      <c r="B999" s="9" t="s">
        <v>242</v>
      </c>
      <c r="C999" s="10">
        <v>1</v>
      </c>
    </row>
    <row r="1000" spans="1:4" x14ac:dyDescent="0.25">
      <c r="B1000" s="9" t="s">
        <v>243</v>
      </c>
      <c r="C1000" s="10">
        <v>2</v>
      </c>
    </row>
    <row r="1001" spans="1:4" x14ac:dyDescent="0.25">
      <c r="B1001" s="9" t="s">
        <v>244</v>
      </c>
      <c r="C1001" s="10">
        <v>2</v>
      </c>
    </row>
    <row r="1002" spans="1:4" x14ac:dyDescent="0.25">
      <c r="B1002" s="9" t="s">
        <v>245</v>
      </c>
      <c r="C1002" s="10">
        <v>3</v>
      </c>
    </row>
    <row r="1003" spans="1:4" x14ac:dyDescent="0.25">
      <c r="B1003" s="9" t="s">
        <v>246</v>
      </c>
      <c r="C1003" s="10">
        <v>1</v>
      </c>
    </row>
    <row r="1004" spans="1:4" x14ac:dyDescent="0.25">
      <c r="B1004" s="9" t="s">
        <v>247</v>
      </c>
      <c r="C1004" s="10">
        <v>3</v>
      </c>
    </row>
    <row r="1005" spans="1:4" x14ac:dyDescent="0.25">
      <c r="A1005" s="9" t="s">
        <v>87</v>
      </c>
      <c r="B1005" s="9" t="s">
        <v>198</v>
      </c>
      <c r="C1005" s="10">
        <v>32</v>
      </c>
      <c r="D1005" s="10">
        <f>SUM(C1005:C1054)</f>
        <v>1109</v>
      </c>
    </row>
    <row r="1006" spans="1:4" x14ac:dyDescent="0.25">
      <c r="B1006" s="9" t="s">
        <v>199</v>
      </c>
      <c r="C1006" s="10">
        <v>28</v>
      </c>
    </row>
    <row r="1007" spans="1:4" x14ac:dyDescent="0.25">
      <c r="B1007" s="9" t="s">
        <v>200</v>
      </c>
      <c r="C1007" s="10">
        <v>15</v>
      </c>
    </row>
    <row r="1008" spans="1:4" x14ac:dyDescent="0.25">
      <c r="B1008" s="9" t="s">
        <v>201</v>
      </c>
      <c r="C1008" s="10">
        <v>21</v>
      </c>
    </row>
    <row r="1009" spans="2:3" x14ac:dyDescent="0.25">
      <c r="B1009" s="9" t="s">
        <v>202</v>
      </c>
      <c r="C1009" s="10">
        <v>35</v>
      </c>
    </row>
    <row r="1010" spans="2:3" x14ac:dyDescent="0.25">
      <c r="B1010" s="9" t="s">
        <v>203</v>
      </c>
      <c r="C1010" s="10">
        <v>22</v>
      </c>
    </row>
    <row r="1011" spans="2:3" x14ac:dyDescent="0.25">
      <c r="B1011" s="9" t="s">
        <v>204</v>
      </c>
      <c r="C1011" s="10">
        <v>12</v>
      </c>
    </row>
    <row r="1012" spans="2:3" x14ac:dyDescent="0.25">
      <c r="B1012" s="9" t="s">
        <v>205</v>
      </c>
      <c r="C1012" s="10">
        <v>21</v>
      </c>
    </row>
    <row r="1013" spans="2:3" x14ac:dyDescent="0.25">
      <c r="B1013" s="9" t="s">
        <v>206</v>
      </c>
      <c r="C1013" s="10">
        <v>29</v>
      </c>
    </row>
    <row r="1014" spans="2:3" x14ac:dyDescent="0.25">
      <c r="B1014" s="9" t="s">
        <v>207</v>
      </c>
      <c r="C1014" s="10">
        <v>17</v>
      </c>
    </row>
    <row r="1015" spans="2:3" x14ac:dyDescent="0.25">
      <c r="B1015" s="9" t="s">
        <v>208</v>
      </c>
      <c r="C1015" s="10">
        <v>18</v>
      </c>
    </row>
    <row r="1016" spans="2:3" x14ac:dyDescent="0.25">
      <c r="B1016" s="9" t="s">
        <v>209</v>
      </c>
      <c r="C1016" s="10">
        <v>27</v>
      </c>
    </row>
    <row r="1017" spans="2:3" x14ac:dyDescent="0.25">
      <c r="B1017" s="9" t="s">
        <v>210</v>
      </c>
      <c r="C1017" s="10">
        <v>22</v>
      </c>
    </row>
    <row r="1018" spans="2:3" x14ac:dyDescent="0.25">
      <c r="B1018" s="9" t="s">
        <v>211</v>
      </c>
      <c r="C1018" s="10">
        <v>29</v>
      </c>
    </row>
    <row r="1019" spans="2:3" x14ac:dyDescent="0.25">
      <c r="B1019" s="9" t="s">
        <v>212</v>
      </c>
      <c r="C1019" s="10">
        <v>20</v>
      </c>
    </row>
    <row r="1020" spans="2:3" x14ac:dyDescent="0.25">
      <c r="B1020" s="9" t="s">
        <v>213</v>
      </c>
      <c r="C1020" s="10">
        <v>21</v>
      </c>
    </row>
    <row r="1021" spans="2:3" x14ac:dyDescent="0.25">
      <c r="B1021" s="9" t="s">
        <v>214</v>
      </c>
      <c r="C1021" s="10">
        <v>19</v>
      </c>
    </row>
    <row r="1022" spans="2:3" x14ac:dyDescent="0.25">
      <c r="B1022" s="9" t="s">
        <v>215</v>
      </c>
      <c r="C1022" s="10">
        <v>33</v>
      </c>
    </row>
    <row r="1023" spans="2:3" x14ac:dyDescent="0.25">
      <c r="B1023" s="9" t="s">
        <v>216</v>
      </c>
      <c r="C1023" s="10">
        <v>19</v>
      </c>
    </row>
    <row r="1024" spans="2:3" x14ac:dyDescent="0.25">
      <c r="B1024" s="9" t="s">
        <v>217</v>
      </c>
      <c r="C1024" s="10">
        <v>28</v>
      </c>
    </row>
    <row r="1025" spans="2:3" x14ac:dyDescent="0.25">
      <c r="B1025" s="9" t="s">
        <v>218</v>
      </c>
      <c r="C1025" s="10">
        <v>23</v>
      </c>
    </row>
    <row r="1026" spans="2:3" x14ac:dyDescent="0.25">
      <c r="B1026" s="9" t="s">
        <v>219</v>
      </c>
      <c r="C1026" s="10">
        <v>15</v>
      </c>
    </row>
    <row r="1027" spans="2:3" x14ac:dyDescent="0.25">
      <c r="B1027" s="9" t="s">
        <v>220</v>
      </c>
      <c r="C1027" s="10">
        <v>15</v>
      </c>
    </row>
    <row r="1028" spans="2:3" x14ac:dyDescent="0.25">
      <c r="B1028" s="9" t="s">
        <v>221</v>
      </c>
      <c r="C1028" s="10">
        <v>23</v>
      </c>
    </row>
    <row r="1029" spans="2:3" x14ac:dyDescent="0.25">
      <c r="B1029" s="9" t="s">
        <v>222</v>
      </c>
      <c r="C1029" s="10">
        <v>27</v>
      </c>
    </row>
    <row r="1030" spans="2:3" x14ac:dyDescent="0.25">
      <c r="B1030" s="9" t="s">
        <v>223</v>
      </c>
      <c r="C1030" s="10">
        <v>23</v>
      </c>
    </row>
    <row r="1031" spans="2:3" x14ac:dyDescent="0.25">
      <c r="B1031" s="9" t="s">
        <v>224</v>
      </c>
      <c r="C1031" s="10">
        <v>22</v>
      </c>
    </row>
    <row r="1032" spans="2:3" x14ac:dyDescent="0.25">
      <c r="B1032" s="9" t="s">
        <v>225</v>
      </c>
      <c r="C1032" s="10">
        <v>29</v>
      </c>
    </row>
    <row r="1033" spans="2:3" x14ac:dyDescent="0.25">
      <c r="B1033" s="9" t="s">
        <v>226</v>
      </c>
      <c r="C1033" s="10">
        <v>19</v>
      </c>
    </row>
    <row r="1034" spans="2:3" x14ac:dyDescent="0.25">
      <c r="B1034" s="9" t="s">
        <v>227</v>
      </c>
      <c r="C1034" s="10">
        <v>22</v>
      </c>
    </row>
    <row r="1035" spans="2:3" x14ac:dyDescent="0.25">
      <c r="B1035" s="9" t="s">
        <v>228</v>
      </c>
      <c r="C1035" s="10">
        <v>12</v>
      </c>
    </row>
    <row r="1036" spans="2:3" x14ac:dyDescent="0.25">
      <c r="B1036" s="9" t="s">
        <v>229</v>
      </c>
      <c r="C1036" s="10">
        <v>26</v>
      </c>
    </row>
    <row r="1037" spans="2:3" x14ac:dyDescent="0.25">
      <c r="B1037" s="9" t="s">
        <v>230</v>
      </c>
      <c r="C1037" s="10">
        <v>20</v>
      </c>
    </row>
    <row r="1038" spans="2:3" x14ac:dyDescent="0.25">
      <c r="B1038" s="9" t="s">
        <v>231</v>
      </c>
      <c r="C1038" s="10">
        <v>22</v>
      </c>
    </row>
    <row r="1039" spans="2:3" x14ac:dyDescent="0.25">
      <c r="B1039" s="9" t="s">
        <v>232</v>
      </c>
      <c r="C1039" s="10">
        <v>26</v>
      </c>
    </row>
    <row r="1040" spans="2:3" x14ac:dyDescent="0.25">
      <c r="B1040" s="9" t="s">
        <v>233</v>
      </c>
      <c r="C1040" s="10">
        <v>26</v>
      </c>
    </row>
    <row r="1041" spans="1:4" x14ac:dyDescent="0.25">
      <c r="B1041" s="9" t="s">
        <v>234</v>
      </c>
      <c r="C1041" s="10">
        <v>15</v>
      </c>
    </row>
    <row r="1042" spans="1:4" x14ac:dyDescent="0.25">
      <c r="B1042" s="9" t="s">
        <v>235</v>
      </c>
      <c r="C1042" s="10">
        <v>21</v>
      </c>
    </row>
    <row r="1043" spans="1:4" x14ac:dyDescent="0.25">
      <c r="B1043" s="9" t="s">
        <v>236</v>
      </c>
      <c r="C1043" s="10">
        <v>23</v>
      </c>
    </row>
    <row r="1044" spans="1:4" x14ac:dyDescent="0.25">
      <c r="B1044" s="9" t="s">
        <v>237</v>
      </c>
      <c r="C1044" s="10">
        <v>31</v>
      </c>
    </row>
    <row r="1045" spans="1:4" x14ac:dyDescent="0.25">
      <c r="B1045" s="9" t="s">
        <v>238</v>
      </c>
      <c r="C1045" s="10">
        <v>24</v>
      </c>
    </row>
    <row r="1046" spans="1:4" x14ac:dyDescent="0.25">
      <c r="B1046" s="9" t="s">
        <v>239</v>
      </c>
      <c r="C1046" s="10">
        <v>29</v>
      </c>
    </row>
    <row r="1047" spans="1:4" x14ac:dyDescent="0.25">
      <c r="B1047" s="9" t="s">
        <v>240</v>
      </c>
      <c r="C1047" s="10">
        <v>25</v>
      </c>
    </row>
    <row r="1048" spans="1:4" x14ac:dyDescent="0.25">
      <c r="B1048" s="9" t="s">
        <v>241</v>
      </c>
      <c r="C1048" s="10">
        <v>13</v>
      </c>
    </row>
    <row r="1049" spans="1:4" x14ac:dyDescent="0.25">
      <c r="B1049" s="9" t="s">
        <v>242</v>
      </c>
      <c r="C1049" s="10">
        <v>15</v>
      </c>
    </row>
    <row r="1050" spans="1:4" x14ac:dyDescent="0.25">
      <c r="B1050" s="9" t="s">
        <v>243</v>
      </c>
      <c r="C1050" s="10">
        <v>22</v>
      </c>
    </row>
    <row r="1051" spans="1:4" x14ac:dyDescent="0.25">
      <c r="B1051" s="9" t="s">
        <v>244</v>
      </c>
      <c r="C1051" s="10">
        <v>14</v>
      </c>
    </row>
    <row r="1052" spans="1:4" x14ac:dyDescent="0.25">
      <c r="B1052" s="9" t="s">
        <v>245</v>
      </c>
      <c r="C1052" s="10">
        <v>19</v>
      </c>
    </row>
    <row r="1053" spans="1:4" x14ac:dyDescent="0.25">
      <c r="B1053" s="9" t="s">
        <v>246</v>
      </c>
      <c r="C1053" s="10">
        <v>26</v>
      </c>
    </row>
    <row r="1054" spans="1:4" x14ac:dyDescent="0.25">
      <c r="B1054" s="9" t="s">
        <v>247</v>
      </c>
      <c r="C1054" s="10">
        <v>14</v>
      </c>
    </row>
    <row r="1055" spans="1:4" x14ac:dyDescent="0.25">
      <c r="A1055" s="9" t="s">
        <v>41</v>
      </c>
      <c r="B1055" s="9" t="s">
        <v>198</v>
      </c>
      <c r="C1055" s="10">
        <v>6</v>
      </c>
      <c r="D1055" s="10">
        <f>SUM(C1055:C1104)</f>
        <v>404</v>
      </c>
    </row>
    <row r="1056" spans="1:4" x14ac:dyDescent="0.25">
      <c r="B1056" s="9" t="s">
        <v>199</v>
      </c>
      <c r="C1056" s="10">
        <v>16</v>
      </c>
    </row>
    <row r="1057" spans="2:3" x14ac:dyDescent="0.25">
      <c r="B1057" s="9" t="s">
        <v>200</v>
      </c>
      <c r="C1057" s="10">
        <v>14</v>
      </c>
    </row>
    <row r="1058" spans="2:3" x14ac:dyDescent="0.25">
      <c r="B1058" s="9" t="s">
        <v>201</v>
      </c>
      <c r="C1058" s="10">
        <v>7</v>
      </c>
    </row>
    <row r="1059" spans="2:3" x14ac:dyDescent="0.25">
      <c r="B1059" s="9" t="s">
        <v>202</v>
      </c>
      <c r="C1059" s="10">
        <v>5</v>
      </c>
    </row>
    <row r="1060" spans="2:3" x14ac:dyDescent="0.25">
      <c r="B1060" s="9" t="s">
        <v>203</v>
      </c>
      <c r="C1060" s="10">
        <v>12</v>
      </c>
    </row>
    <row r="1061" spans="2:3" x14ac:dyDescent="0.25">
      <c r="B1061" s="9" t="s">
        <v>204</v>
      </c>
      <c r="C1061" s="10">
        <v>5</v>
      </c>
    </row>
    <row r="1062" spans="2:3" x14ac:dyDescent="0.25">
      <c r="B1062" s="9" t="s">
        <v>205</v>
      </c>
      <c r="C1062" s="10">
        <v>8</v>
      </c>
    </row>
    <row r="1063" spans="2:3" x14ac:dyDescent="0.25">
      <c r="B1063" s="9" t="s">
        <v>206</v>
      </c>
      <c r="C1063" s="10">
        <v>13</v>
      </c>
    </row>
    <row r="1064" spans="2:3" x14ac:dyDescent="0.25">
      <c r="B1064" s="9" t="s">
        <v>207</v>
      </c>
      <c r="C1064" s="10">
        <v>8</v>
      </c>
    </row>
    <row r="1065" spans="2:3" x14ac:dyDescent="0.25">
      <c r="B1065" s="9" t="s">
        <v>208</v>
      </c>
      <c r="C1065" s="10">
        <v>7</v>
      </c>
    </row>
    <row r="1066" spans="2:3" x14ac:dyDescent="0.25">
      <c r="B1066" s="9" t="s">
        <v>209</v>
      </c>
      <c r="C1066" s="10">
        <v>5</v>
      </c>
    </row>
    <row r="1067" spans="2:3" x14ac:dyDescent="0.25">
      <c r="B1067" s="9" t="s">
        <v>210</v>
      </c>
      <c r="C1067" s="10">
        <v>8</v>
      </c>
    </row>
    <row r="1068" spans="2:3" x14ac:dyDescent="0.25">
      <c r="B1068" s="9" t="s">
        <v>211</v>
      </c>
      <c r="C1068" s="10">
        <v>9</v>
      </c>
    </row>
    <row r="1069" spans="2:3" x14ac:dyDescent="0.25">
      <c r="B1069" s="9" t="s">
        <v>212</v>
      </c>
      <c r="C1069" s="10">
        <v>11</v>
      </c>
    </row>
    <row r="1070" spans="2:3" x14ac:dyDescent="0.25">
      <c r="B1070" s="9" t="s">
        <v>213</v>
      </c>
      <c r="C1070" s="10">
        <v>2</v>
      </c>
    </row>
    <row r="1071" spans="2:3" x14ac:dyDescent="0.25">
      <c r="B1071" s="9" t="s">
        <v>214</v>
      </c>
      <c r="C1071" s="10">
        <v>6</v>
      </c>
    </row>
    <row r="1072" spans="2:3" x14ac:dyDescent="0.25">
      <c r="B1072" s="9" t="s">
        <v>215</v>
      </c>
      <c r="C1072" s="10">
        <v>5</v>
      </c>
    </row>
    <row r="1073" spans="2:3" x14ac:dyDescent="0.25">
      <c r="B1073" s="9" t="s">
        <v>216</v>
      </c>
      <c r="C1073" s="10">
        <v>9</v>
      </c>
    </row>
    <row r="1074" spans="2:3" x14ac:dyDescent="0.25">
      <c r="B1074" s="9" t="s">
        <v>217</v>
      </c>
      <c r="C1074" s="10">
        <v>4</v>
      </c>
    </row>
    <row r="1075" spans="2:3" x14ac:dyDescent="0.25">
      <c r="B1075" s="9" t="s">
        <v>218</v>
      </c>
      <c r="C1075" s="10">
        <v>3</v>
      </c>
    </row>
    <row r="1076" spans="2:3" x14ac:dyDescent="0.25">
      <c r="B1076" s="9" t="s">
        <v>219</v>
      </c>
      <c r="C1076" s="10">
        <v>7</v>
      </c>
    </row>
    <row r="1077" spans="2:3" x14ac:dyDescent="0.25">
      <c r="B1077" s="9" t="s">
        <v>220</v>
      </c>
      <c r="C1077" s="10">
        <v>9</v>
      </c>
    </row>
    <row r="1078" spans="2:3" x14ac:dyDescent="0.25">
      <c r="B1078" s="9" t="s">
        <v>221</v>
      </c>
      <c r="C1078" s="10">
        <v>8</v>
      </c>
    </row>
    <row r="1079" spans="2:3" x14ac:dyDescent="0.25">
      <c r="B1079" s="9" t="s">
        <v>222</v>
      </c>
      <c r="C1079" s="10">
        <v>3</v>
      </c>
    </row>
    <row r="1080" spans="2:3" x14ac:dyDescent="0.25">
      <c r="B1080" s="9" t="s">
        <v>223</v>
      </c>
      <c r="C1080" s="10">
        <v>7</v>
      </c>
    </row>
    <row r="1081" spans="2:3" x14ac:dyDescent="0.25">
      <c r="B1081" s="9" t="s">
        <v>224</v>
      </c>
      <c r="C1081" s="10">
        <v>6</v>
      </c>
    </row>
    <row r="1082" spans="2:3" x14ac:dyDescent="0.25">
      <c r="B1082" s="9" t="s">
        <v>225</v>
      </c>
      <c r="C1082" s="10">
        <v>9</v>
      </c>
    </row>
    <row r="1083" spans="2:3" x14ac:dyDescent="0.25">
      <c r="B1083" s="9" t="s">
        <v>226</v>
      </c>
      <c r="C1083" s="10">
        <v>8</v>
      </c>
    </row>
    <row r="1084" spans="2:3" x14ac:dyDescent="0.25">
      <c r="B1084" s="9" t="s">
        <v>227</v>
      </c>
      <c r="C1084" s="10">
        <v>6</v>
      </c>
    </row>
    <row r="1085" spans="2:3" x14ac:dyDescent="0.25">
      <c r="B1085" s="9" t="s">
        <v>228</v>
      </c>
      <c r="C1085" s="10">
        <v>2</v>
      </c>
    </row>
    <row r="1086" spans="2:3" x14ac:dyDescent="0.25">
      <c r="B1086" s="9" t="s">
        <v>229</v>
      </c>
      <c r="C1086" s="10">
        <v>16</v>
      </c>
    </row>
    <row r="1087" spans="2:3" x14ac:dyDescent="0.25">
      <c r="B1087" s="9" t="s">
        <v>230</v>
      </c>
      <c r="C1087" s="10">
        <v>11</v>
      </c>
    </row>
    <row r="1088" spans="2:3" x14ac:dyDescent="0.25">
      <c r="B1088" s="9" t="s">
        <v>231</v>
      </c>
      <c r="C1088" s="10">
        <v>8</v>
      </c>
    </row>
    <row r="1089" spans="2:3" x14ac:dyDescent="0.25">
      <c r="B1089" s="9" t="s">
        <v>232</v>
      </c>
      <c r="C1089" s="10">
        <v>5</v>
      </c>
    </row>
    <row r="1090" spans="2:3" x14ac:dyDescent="0.25">
      <c r="B1090" s="9" t="s">
        <v>233</v>
      </c>
      <c r="C1090" s="10">
        <v>5</v>
      </c>
    </row>
    <row r="1091" spans="2:3" x14ac:dyDescent="0.25">
      <c r="B1091" s="9" t="s">
        <v>234</v>
      </c>
      <c r="C1091" s="10">
        <v>10</v>
      </c>
    </row>
    <row r="1092" spans="2:3" x14ac:dyDescent="0.25">
      <c r="B1092" s="9" t="s">
        <v>235</v>
      </c>
      <c r="C1092" s="10">
        <v>10</v>
      </c>
    </row>
    <row r="1093" spans="2:3" x14ac:dyDescent="0.25">
      <c r="B1093" s="9" t="s">
        <v>236</v>
      </c>
      <c r="C1093" s="10">
        <v>8</v>
      </c>
    </row>
    <row r="1094" spans="2:3" x14ac:dyDescent="0.25">
      <c r="B1094" s="9" t="s">
        <v>237</v>
      </c>
      <c r="C1094" s="10">
        <v>13</v>
      </c>
    </row>
    <row r="1095" spans="2:3" x14ac:dyDescent="0.25">
      <c r="B1095" s="9" t="s">
        <v>238</v>
      </c>
      <c r="C1095" s="10">
        <v>10</v>
      </c>
    </row>
    <row r="1096" spans="2:3" x14ac:dyDescent="0.25">
      <c r="B1096" s="9" t="s">
        <v>239</v>
      </c>
      <c r="C1096" s="10">
        <v>10</v>
      </c>
    </row>
    <row r="1097" spans="2:3" x14ac:dyDescent="0.25">
      <c r="B1097" s="9" t="s">
        <v>240</v>
      </c>
      <c r="C1097" s="10">
        <v>14</v>
      </c>
    </row>
    <row r="1098" spans="2:3" x14ac:dyDescent="0.25">
      <c r="B1098" s="9" t="s">
        <v>241</v>
      </c>
      <c r="C1098" s="10">
        <v>11</v>
      </c>
    </row>
    <row r="1099" spans="2:3" x14ac:dyDescent="0.25">
      <c r="B1099" s="9" t="s">
        <v>242</v>
      </c>
      <c r="C1099" s="10">
        <v>7</v>
      </c>
    </row>
    <row r="1100" spans="2:3" x14ac:dyDescent="0.25">
      <c r="B1100" s="9" t="s">
        <v>243</v>
      </c>
      <c r="C1100" s="10">
        <v>6</v>
      </c>
    </row>
    <row r="1101" spans="2:3" x14ac:dyDescent="0.25">
      <c r="B1101" s="9" t="s">
        <v>244</v>
      </c>
      <c r="C1101" s="10">
        <v>8</v>
      </c>
    </row>
    <row r="1102" spans="2:3" x14ac:dyDescent="0.25">
      <c r="B1102" s="9" t="s">
        <v>245</v>
      </c>
      <c r="C1102" s="10">
        <v>11</v>
      </c>
    </row>
    <row r="1103" spans="2:3" x14ac:dyDescent="0.25">
      <c r="B1103" s="9" t="s">
        <v>246</v>
      </c>
      <c r="C1103" s="10">
        <v>5</v>
      </c>
    </row>
    <row r="1104" spans="2:3" x14ac:dyDescent="0.25">
      <c r="B1104" s="9" t="s">
        <v>247</v>
      </c>
      <c r="C1104" s="10">
        <v>8</v>
      </c>
    </row>
    <row r="1105" spans="1:4" x14ac:dyDescent="0.25">
      <c r="A1105" s="9" t="s">
        <v>37</v>
      </c>
      <c r="B1105" s="9" t="s">
        <v>198</v>
      </c>
      <c r="C1105" s="10">
        <v>10</v>
      </c>
      <c r="D1105" s="10">
        <f>SUM(C1105:C1154)</f>
        <v>595</v>
      </c>
    </row>
    <row r="1106" spans="1:4" x14ac:dyDescent="0.25">
      <c r="B1106" s="9" t="s">
        <v>199</v>
      </c>
      <c r="C1106" s="10">
        <v>6</v>
      </c>
    </row>
    <row r="1107" spans="1:4" x14ac:dyDescent="0.25">
      <c r="B1107" s="9" t="s">
        <v>200</v>
      </c>
      <c r="C1107" s="10">
        <v>12</v>
      </c>
    </row>
    <row r="1108" spans="1:4" x14ac:dyDescent="0.25">
      <c r="B1108" s="9" t="s">
        <v>201</v>
      </c>
      <c r="C1108" s="10">
        <v>17</v>
      </c>
    </row>
    <row r="1109" spans="1:4" x14ac:dyDescent="0.25">
      <c r="B1109" s="9" t="s">
        <v>202</v>
      </c>
      <c r="C1109" s="10">
        <v>9</v>
      </c>
    </row>
    <row r="1110" spans="1:4" x14ac:dyDescent="0.25">
      <c r="B1110" s="9" t="s">
        <v>203</v>
      </c>
      <c r="C1110" s="10">
        <v>11</v>
      </c>
    </row>
    <row r="1111" spans="1:4" x14ac:dyDescent="0.25">
      <c r="B1111" s="9" t="s">
        <v>204</v>
      </c>
      <c r="C1111" s="10">
        <v>8</v>
      </c>
    </row>
    <row r="1112" spans="1:4" x14ac:dyDescent="0.25">
      <c r="B1112" s="9" t="s">
        <v>205</v>
      </c>
      <c r="C1112" s="10">
        <v>13</v>
      </c>
    </row>
    <row r="1113" spans="1:4" x14ac:dyDescent="0.25">
      <c r="B1113" s="9" t="s">
        <v>206</v>
      </c>
      <c r="C1113" s="10">
        <v>7</v>
      </c>
    </row>
    <row r="1114" spans="1:4" x14ac:dyDescent="0.25">
      <c r="B1114" s="9" t="s">
        <v>207</v>
      </c>
      <c r="C1114" s="10">
        <v>16</v>
      </c>
    </row>
    <row r="1115" spans="1:4" x14ac:dyDescent="0.25">
      <c r="B1115" s="9" t="s">
        <v>208</v>
      </c>
      <c r="C1115" s="10">
        <v>8</v>
      </c>
    </row>
    <row r="1116" spans="1:4" x14ac:dyDescent="0.25">
      <c r="B1116" s="9" t="s">
        <v>209</v>
      </c>
      <c r="C1116" s="10">
        <v>13</v>
      </c>
    </row>
    <row r="1117" spans="1:4" x14ac:dyDescent="0.25">
      <c r="B1117" s="9" t="s">
        <v>210</v>
      </c>
      <c r="C1117" s="10">
        <v>12</v>
      </c>
    </row>
    <row r="1118" spans="1:4" x14ac:dyDescent="0.25">
      <c r="B1118" s="9" t="s">
        <v>211</v>
      </c>
      <c r="C1118" s="10">
        <v>8</v>
      </c>
    </row>
    <row r="1119" spans="1:4" x14ac:dyDescent="0.25">
      <c r="B1119" s="9" t="s">
        <v>212</v>
      </c>
      <c r="C1119" s="10">
        <v>11</v>
      </c>
    </row>
    <row r="1120" spans="1:4" x14ac:dyDescent="0.25">
      <c r="B1120" s="9" t="s">
        <v>213</v>
      </c>
      <c r="C1120" s="10">
        <v>7</v>
      </c>
    </row>
    <row r="1121" spans="2:3" x14ac:dyDescent="0.25">
      <c r="B1121" s="9" t="s">
        <v>214</v>
      </c>
      <c r="C1121" s="10">
        <v>20</v>
      </c>
    </row>
    <row r="1122" spans="2:3" x14ac:dyDescent="0.25">
      <c r="B1122" s="9" t="s">
        <v>215</v>
      </c>
      <c r="C1122" s="10">
        <v>14</v>
      </c>
    </row>
    <row r="1123" spans="2:3" x14ac:dyDescent="0.25">
      <c r="B1123" s="9" t="s">
        <v>216</v>
      </c>
      <c r="C1123" s="10">
        <v>10</v>
      </c>
    </row>
    <row r="1124" spans="2:3" x14ac:dyDescent="0.25">
      <c r="B1124" s="9" t="s">
        <v>217</v>
      </c>
      <c r="C1124" s="10">
        <v>15</v>
      </c>
    </row>
    <row r="1125" spans="2:3" x14ac:dyDescent="0.25">
      <c r="B1125" s="9" t="s">
        <v>218</v>
      </c>
      <c r="C1125" s="10">
        <v>15</v>
      </c>
    </row>
    <row r="1126" spans="2:3" x14ac:dyDescent="0.25">
      <c r="B1126" s="9" t="s">
        <v>219</v>
      </c>
      <c r="C1126" s="10">
        <v>15</v>
      </c>
    </row>
    <row r="1127" spans="2:3" x14ac:dyDescent="0.25">
      <c r="B1127" s="9" t="s">
        <v>220</v>
      </c>
      <c r="C1127" s="10">
        <v>10</v>
      </c>
    </row>
    <row r="1128" spans="2:3" x14ac:dyDescent="0.25">
      <c r="B1128" s="9" t="s">
        <v>221</v>
      </c>
      <c r="C1128" s="10">
        <v>12</v>
      </c>
    </row>
    <row r="1129" spans="2:3" x14ac:dyDescent="0.25">
      <c r="B1129" s="9" t="s">
        <v>222</v>
      </c>
      <c r="C1129" s="10">
        <v>8</v>
      </c>
    </row>
    <row r="1130" spans="2:3" x14ac:dyDescent="0.25">
      <c r="B1130" s="9" t="s">
        <v>223</v>
      </c>
      <c r="C1130" s="10">
        <v>15</v>
      </c>
    </row>
    <row r="1131" spans="2:3" x14ac:dyDescent="0.25">
      <c r="B1131" s="9" t="s">
        <v>224</v>
      </c>
      <c r="C1131" s="10">
        <v>9</v>
      </c>
    </row>
    <row r="1132" spans="2:3" x14ac:dyDescent="0.25">
      <c r="B1132" s="9" t="s">
        <v>225</v>
      </c>
      <c r="C1132" s="10">
        <v>12</v>
      </c>
    </row>
    <row r="1133" spans="2:3" x14ac:dyDescent="0.25">
      <c r="B1133" s="9" t="s">
        <v>226</v>
      </c>
      <c r="C1133" s="10">
        <v>13</v>
      </c>
    </row>
    <row r="1134" spans="2:3" x14ac:dyDescent="0.25">
      <c r="B1134" s="9" t="s">
        <v>227</v>
      </c>
      <c r="C1134" s="10">
        <v>15</v>
      </c>
    </row>
    <row r="1135" spans="2:3" x14ac:dyDescent="0.25">
      <c r="B1135" s="9" t="s">
        <v>228</v>
      </c>
      <c r="C1135" s="10">
        <v>12</v>
      </c>
    </row>
    <row r="1136" spans="2:3" x14ac:dyDescent="0.25">
      <c r="B1136" s="9" t="s">
        <v>229</v>
      </c>
      <c r="C1136" s="10">
        <v>11</v>
      </c>
    </row>
    <row r="1137" spans="2:3" x14ac:dyDescent="0.25">
      <c r="B1137" s="9" t="s">
        <v>230</v>
      </c>
      <c r="C1137" s="10">
        <v>6</v>
      </c>
    </row>
    <row r="1138" spans="2:3" x14ac:dyDescent="0.25">
      <c r="B1138" s="9" t="s">
        <v>231</v>
      </c>
      <c r="C1138" s="10">
        <v>5</v>
      </c>
    </row>
    <row r="1139" spans="2:3" x14ac:dyDescent="0.25">
      <c r="B1139" s="9" t="s">
        <v>232</v>
      </c>
      <c r="C1139" s="10">
        <v>10</v>
      </c>
    </row>
    <row r="1140" spans="2:3" x14ac:dyDescent="0.25">
      <c r="B1140" s="9" t="s">
        <v>233</v>
      </c>
      <c r="C1140" s="10">
        <v>6</v>
      </c>
    </row>
    <row r="1141" spans="2:3" x14ac:dyDescent="0.25">
      <c r="B1141" s="9" t="s">
        <v>234</v>
      </c>
      <c r="C1141" s="10">
        <v>5</v>
      </c>
    </row>
    <row r="1142" spans="2:3" x14ac:dyDescent="0.25">
      <c r="B1142" s="9" t="s">
        <v>235</v>
      </c>
      <c r="C1142" s="10">
        <v>12</v>
      </c>
    </row>
    <row r="1143" spans="2:3" x14ac:dyDescent="0.25">
      <c r="B1143" s="9" t="s">
        <v>236</v>
      </c>
      <c r="C1143" s="10">
        <v>12</v>
      </c>
    </row>
    <row r="1144" spans="2:3" x14ac:dyDescent="0.25">
      <c r="B1144" s="9" t="s">
        <v>237</v>
      </c>
      <c r="C1144" s="10">
        <v>21</v>
      </c>
    </row>
    <row r="1145" spans="2:3" x14ac:dyDescent="0.25">
      <c r="B1145" s="9" t="s">
        <v>238</v>
      </c>
      <c r="C1145" s="10">
        <v>13</v>
      </c>
    </row>
    <row r="1146" spans="2:3" x14ac:dyDescent="0.25">
      <c r="B1146" s="9" t="s">
        <v>239</v>
      </c>
      <c r="C1146" s="10">
        <v>13</v>
      </c>
    </row>
    <row r="1147" spans="2:3" x14ac:dyDescent="0.25">
      <c r="B1147" s="9" t="s">
        <v>240</v>
      </c>
      <c r="C1147" s="10">
        <v>13</v>
      </c>
    </row>
    <row r="1148" spans="2:3" x14ac:dyDescent="0.25">
      <c r="B1148" s="9" t="s">
        <v>241</v>
      </c>
      <c r="C1148" s="10">
        <v>15</v>
      </c>
    </row>
    <row r="1149" spans="2:3" x14ac:dyDescent="0.25">
      <c r="B1149" s="9" t="s">
        <v>242</v>
      </c>
      <c r="C1149" s="10">
        <v>15</v>
      </c>
    </row>
    <row r="1150" spans="2:3" x14ac:dyDescent="0.25">
      <c r="B1150" s="9" t="s">
        <v>243</v>
      </c>
      <c r="C1150" s="10">
        <v>18</v>
      </c>
    </row>
    <row r="1151" spans="2:3" x14ac:dyDescent="0.25">
      <c r="B1151" s="9" t="s">
        <v>244</v>
      </c>
      <c r="C1151" s="10">
        <v>17</v>
      </c>
    </row>
    <row r="1152" spans="2:3" x14ac:dyDescent="0.25">
      <c r="B1152" s="9" t="s">
        <v>245</v>
      </c>
      <c r="C1152" s="10">
        <v>15</v>
      </c>
    </row>
    <row r="1153" spans="1:4" x14ac:dyDescent="0.25">
      <c r="B1153" s="9" t="s">
        <v>246</v>
      </c>
      <c r="C1153" s="10">
        <v>19</v>
      </c>
    </row>
    <row r="1154" spans="1:4" x14ac:dyDescent="0.25">
      <c r="B1154" s="9" t="s">
        <v>247</v>
      </c>
      <c r="C1154" s="10">
        <v>6</v>
      </c>
    </row>
    <row r="1155" spans="1:4" x14ac:dyDescent="0.25">
      <c r="A1155" s="9" t="s">
        <v>85</v>
      </c>
      <c r="B1155" s="9" t="s">
        <v>198</v>
      </c>
      <c r="C1155" s="10">
        <v>42</v>
      </c>
      <c r="D1155" s="10">
        <f>SUM(C1155:C1204)</f>
        <v>2359</v>
      </c>
    </row>
    <row r="1156" spans="1:4" x14ac:dyDescent="0.25">
      <c r="B1156" s="9" t="s">
        <v>199</v>
      </c>
      <c r="C1156" s="10">
        <v>43</v>
      </c>
    </row>
    <row r="1157" spans="1:4" x14ac:dyDescent="0.25">
      <c r="B1157" s="9" t="s">
        <v>200</v>
      </c>
      <c r="C1157" s="10">
        <v>46</v>
      </c>
    </row>
    <row r="1158" spans="1:4" x14ac:dyDescent="0.25">
      <c r="B1158" s="9" t="s">
        <v>201</v>
      </c>
      <c r="C1158" s="10">
        <v>56</v>
      </c>
    </row>
    <row r="1159" spans="1:4" x14ac:dyDescent="0.25">
      <c r="B1159" s="9" t="s">
        <v>202</v>
      </c>
      <c r="C1159" s="10">
        <v>61</v>
      </c>
    </row>
    <row r="1160" spans="1:4" x14ac:dyDescent="0.25">
      <c r="B1160" s="9" t="s">
        <v>203</v>
      </c>
      <c r="C1160" s="10">
        <v>59</v>
      </c>
    </row>
    <row r="1161" spans="1:4" x14ac:dyDescent="0.25">
      <c r="B1161" s="9" t="s">
        <v>204</v>
      </c>
      <c r="C1161" s="10">
        <v>49</v>
      </c>
    </row>
    <row r="1162" spans="1:4" x14ac:dyDescent="0.25">
      <c r="B1162" s="9" t="s">
        <v>205</v>
      </c>
      <c r="C1162" s="10">
        <v>54</v>
      </c>
    </row>
    <row r="1163" spans="1:4" x14ac:dyDescent="0.25">
      <c r="B1163" s="9" t="s">
        <v>206</v>
      </c>
      <c r="C1163" s="10">
        <v>51</v>
      </c>
    </row>
    <row r="1164" spans="1:4" x14ac:dyDescent="0.25">
      <c r="B1164" s="9" t="s">
        <v>207</v>
      </c>
      <c r="C1164" s="10">
        <v>62</v>
      </c>
    </row>
    <row r="1165" spans="1:4" x14ac:dyDescent="0.25">
      <c r="B1165" s="9" t="s">
        <v>208</v>
      </c>
      <c r="C1165" s="10">
        <v>57</v>
      </c>
    </row>
    <row r="1166" spans="1:4" x14ac:dyDescent="0.25">
      <c r="B1166" s="9" t="s">
        <v>209</v>
      </c>
      <c r="C1166" s="10">
        <v>36</v>
      </c>
    </row>
    <row r="1167" spans="1:4" x14ac:dyDescent="0.25">
      <c r="B1167" s="9" t="s">
        <v>210</v>
      </c>
      <c r="C1167" s="10">
        <v>54</v>
      </c>
    </row>
    <row r="1168" spans="1:4" x14ac:dyDescent="0.25">
      <c r="B1168" s="9" t="s">
        <v>211</v>
      </c>
      <c r="C1168" s="10">
        <v>40</v>
      </c>
    </row>
    <row r="1169" spans="2:3" x14ac:dyDescent="0.25">
      <c r="B1169" s="9" t="s">
        <v>212</v>
      </c>
      <c r="C1169" s="10">
        <v>44</v>
      </c>
    </row>
    <row r="1170" spans="2:3" x14ac:dyDescent="0.25">
      <c r="B1170" s="9" t="s">
        <v>213</v>
      </c>
      <c r="C1170" s="10">
        <v>37</v>
      </c>
    </row>
    <row r="1171" spans="2:3" x14ac:dyDescent="0.25">
      <c r="B1171" s="9" t="s">
        <v>214</v>
      </c>
      <c r="C1171" s="10">
        <v>54</v>
      </c>
    </row>
    <row r="1172" spans="2:3" x14ac:dyDescent="0.25">
      <c r="B1172" s="9" t="s">
        <v>215</v>
      </c>
      <c r="C1172" s="10">
        <v>47</v>
      </c>
    </row>
    <row r="1173" spans="2:3" x14ac:dyDescent="0.25">
      <c r="B1173" s="9" t="s">
        <v>216</v>
      </c>
      <c r="C1173" s="10">
        <v>48</v>
      </c>
    </row>
    <row r="1174" spans="2:3" x14ac:dyDescent="0.25">
      <c r="B1174" s="9" t="s">
        <v>217</v>
      </c>
      <c r="C1174" s="10">
        <v>44</v>
      </c>
    </row>
    <row r="1175" spans="2:3" x14ac:dyDescent="0.25">
      <c r="B1175" s="9" t="s">
        <v>218</v>
      </c>
      <c r="C1175" s="10">
        <v>55</v>
      </c>
    </row>
    <row r="1176" spans="2:3" x14ac:dyDescent="0.25">
      <c r="B1176" s="9" t="s">
        <v>219</v>
      </c>
      <c r="C1176" s="10">
        <v>42</v>
      </c>
    </row>
    <row r="1177" spans="2:3" x14ac:dyDescent="0.25">
      <c r="B1177" s="9" t="s">
        <v>220</v>
      </c>
      <c r="C1177" s="10">
        <v>36</v>
      </c>
    </row>
    <row r="1178" spans="2:3" x14ac:dyDescent="0.25">
      <c r="B1178" s="9" t="s">
        <v>221</v>
      </c>
      <c r="C1178" s="10">
        <v>41</v>
      </c>
    </row>
    <row r="1179" spans="2:3" x14ac:dyDescent="0.25">
      <c r="B1179" s="9" t="s">
        <v>222</v>
      </c>
      <c r="C1179" s="10">
        <v>45</v>
      </c>
    </row>
    <row r="1180" spans="2:3" x14ac:dyDescent="0.25">
      <c r="B1180" s="9" t="s">
        <v>223</v>
      </c>
      <c r="C1180" s="10">
        <v>47</v>
      </c>
    </row>
    <row r="1181" spans="2:3" x14ac:dyDescent="0.25">
      <c r="B1181" s="9" t="s">
        <v>224</v>
      </c>
      <c r="C1181" s="10">
        <v>38</v>
      </c>
    </row>
    <row r="1182" spans="2:3" x14ac:dyDescent="0.25">
      <c r="B1182" s="9" t="s">
        <v>225</v>
      </c>
      <c r="C1182" s="10">
        <v>43</v>
      </c>
    </row>
    <row r="1183" spans="2:3" x14ac:dyDescent="0.25">
      <c r="B1183" s="9" t="s">
        <v>226</v>
      </c>
      <c r="C1183" s="10">
        <v>40</v>
      </c>
    </row>
    <row r="1184" spans="2:3" x14ac:dyDescent="0.25">
      <c r="B1184" s="9" t="s">
        <v>227</v>
      </c>
      <c r="C1184" s="10">
        <v>39</v>
      </c>
    </row>
    <row r="1185" spans="2:3" x14ac:dyDescent="0.25">
      <c r="B1185" s="9" t="s">
        <v>228</v>
      </c>
      <c r="C1185" s="10">
        <v>49</v>
      </c>
    </row>
    <row r="1186" spans="2:3" x14ac:dyDescent="0.25">
      <c r="B1186" s="9" t="s">
        <v>229</v>
      </c>
      <c r="C1186" s="10">
        <v>34</v>
      </c>
    </row>
    <row r="1187" spans="2:3" x14ac:dyDescent="0.25">
      <c r="B1187" s="9" t="s">
        <v>230</v>
      </c>
      <c r="C1187" s="10">
        <v>42</v>
      </c>
    </row>
    <row r="1188" spans="2:3" x14ac:dyDescent="0.25">
      <c r="B1188" s="9" t="s">
        <v>231</v>
      </c>
      <c r="C1188" s="10">
        <v>45</v>
      </c>
    </row>
    <row r="1189" spans="2:3" x14ac:dyDescent="0.25">
      <c r="B1189" s="9" t="s">
        <v>232</v>
      </c>
      <c r="C1189" s="10">
        <v>37</v>
      </c>
    </row>
    <row r="1190" spans="2:3" x14ac:dyDescent="0.25">
      <c r="B1190" s="9" t="s">
        <v>233</v>
      </c>
      <c r="C1190" s="10">
        <v>42</v>
      </c>
    </row>
    <row r="1191" spans="2:3" x14ac:dyDescent="0.25">
      <c r="B1191" s="9" t="s">
        <v>234</v>
      </c>
      <c r="C1191" s="10">
        <v>58</v>
      </c>
    </row>
    <row r="1192" spans="2:3" x14ac:dyDescent="0.25">
      <c r="B1192" s="9" t="s">
        <v>235</v>
      </c>
      <c r="C1192" s="10">
        <v>50</v>
      </c>
    </row>
    <row r="1193" spans="2:3" x14ac:dyDescent="0.25">
      <c r="B1193" s="9" t="s">
        <v>236</v>
      </c>
      <c r="C1193" s="10">
        <v>65</v>
      </c>
    </row>
    <row r="1194" spans="2:3" x14ac:dyDescent="0.25">
      <c r="B1194" s="9" t="s">
        <v>237</v>
      </c>
      <c r="C1194" s="10">
        <v>50</v>
      </c>
    </row>
    <row r="1195" spans="2:3" x14ac:dyDescent="0.25">
      <c r="B1195" s="9" t="s">
        <v>238</v>
      </c>
      <c r="C1195" s="10">
        <v>47</v>
      </c>
    </row>
    <row r="1196" spans="2:3" x14ac:dyDescent="0.25">
      <c r="B1196" s="9" t="s">
        <v>239</v>
      </c>
      <c r="C1196" s="10">
        <v>49</v>
      </c>
    </row>
    <row r="1197" spans="2:3" x14ac:dyDescent="0.25">
      <c r="B1197" s="9" t="s">
        <v>240</v>
      </c>
      <c r="C1197" s="10">
        <v>57</v>
      </c>
    </row>
    <row r="1198" spans="2:3" x14ac:dyDescent="0.25">
      <c r="B1198" s="9" t="s">
        <v>241</v>
      </c>
      <c r="C1198" s="10">
        <v>50</v>
      </c>
    </row>
    <row r="1199" spans="2:3" x14ac:dyDescent="0.25">
      <c r="B1199" s="9" t="s">
        <v>242</v>
      </c>
      <c r="C1199" s="10">
        <v>48</v>
      </c>
    </row>
    <row r="1200" spans="2:3" x14ac:dyDescent="0.25">
      <c r="B1200" s="9" t="s">
        <v>243</v>
      </c>
      <c r="C1200" s="10">
        <v>54</v>
      </c>
    </row>
    <row r="1201" spans="1:4" x14ac:dyDescent="0.25">
      <c r="B1201" s="9" t="s">
        <v>244</v>
      </c>
      <c r="C1201" s="10">
        <v>42</v>
      </c>
    </row>
    <row r="1202" spans="1:4" x14ac:dyDescent="0.25">
      <c r="B1202" s="9" t="s">
        <v>245</v>
      </c>
      <c r="C1202" s="10">
        <v>54</v>
      </c>
    </row>
    <row r="1203" spans="1:4" x14ac:dyDescent="0.25">
      <c r="B1203" s="9" t="s">
        <v>246</v>
      </c>
      <c r="C1203" s="10">
        <v>38</v>
      </c>
    </row>
    <row r="1204" spans="1:4" x14ac:dyDescent="0.25">
      <c r="B1204" s="9" t="s">
        <v>247</v>
      </c>
      <c r="C1204" s="10">
        <v>38</v>
      </c>
    </row>
    <row r="1205" spans="1:4" x14ac:dyDescent="0.25">
      <c r="A1205" s="9" t="s">
        <v>90</v>
      </c>
      <c r="B1205" s="9" t="s">
        <v>198</v>
      </c>
      <c r="C1205" s="10">
        <v>4</v>
      </c>
      <c r="D1205" s="10">
        <f>SUM(C1205:C1254)</f>
        <v>160</v>
      </c>
    </row>
    <row r="1206" spans="1:4" x14ac:dyDescent="0.25">
      <c r="B1206" s="9" t="s">
        <v>199</v>
      </c>
      <c r="C1206" s="10">
        <v>1</v>
      </c>
    </row>
    <row r="1207" spans="1:4" x14ac:dyDescent="0.25">
      <c r="B1207" s="9" t="s">
        <v>200</v>
      </c>
      <c r="C1207" s="10">
        <v>1</v>
      </c>
    </row>
    <row r="1208" spans="1:4" x14ac:dyDescent="0.25">
      <c r="B1208" s="9" t="s">
        <v>201</v>
      </c>
      <c r="C1208" s="10">
        <v>3</v>
      </c>
    </row>
    <row r="1209" spans="1:4" x14ac:dyDescent="0.25">
      <c r="B1209" s="9" t="s">
        <v>202</v>
      </c>
      <c r="C1209" s="10">
        <v>1</v>
      </c>
    </row>
    <row r="1210" spans="1:4" x14ac:dyDescent="0.25">
      <c r="B1210" s="9" t="s">
        <v>203</v>
      </c>
      <c r="C1210" s="10">
        <v>4</v>
      </c>
    </row>
    <row r="1211" spans="1:4" x14ac:dyDescent="0.25">
      <c r="B1211" s="9" t="s">
        <v>204</v>
      </c>
      <c r="C1211" s="10">
        <v>2</v>
      </c>
    </row>
    <row r="1212" spans="1:4" x14ac:dyDescent="0.25">
      <c r="B1212" s="9" t="s">
        <v>205</v>
      </c>
      <c r="C1212" s="10">
        <v>4</v>
      </c>
    </row>
    <row r="1213" spans="1:4" x14ac:dyDescent="0.25">
      <c r="B1213" s="9" t="s">
        <v>206</v>
      </c>
      <c r="C1213" s="10">
        <v>7</v>
      </c>
    </row>
    <row r="1214" spans="1:4" x14ac:dyDescent="0.25">
      <c r="B1214" s="9" t="s">
        <v>207</v>
      </c>
      <c r="C1214" s="10">
        <v>4</v>
      </c>
    </row>
    <row r="1215" spans="1:4" x14ac:dyDescent="0.25">
      <c r="B1215" s="9" t="s">
        <v>208</v>
      </c>
      <c r="C1215" s="10">
        <v>4</v>
      </c>
    </row>
    <row r="1216" spans="1:4" x14ac:dyDescent="0.25">
      <c r="B1216" s="9" t="s">
        <v>209</v>
      </c>
      <c r="C1216" s="10">
        <v>1</v>
      </c>
    </row>
    <row r="1217" spans="2:3" x14ac:dyDescent="0.25">
      <c r="B1217" s="9" t="s">
        <v>210</v>
      </c>
      <c r="C1217" s="10">
        <v>2</v>
      </c>
    </row>
    <row r="1218" spans="2:3" x14ac:dyDescent="0.25">
      <c r="B1218" s="9" t="s">
        <v>211</v>
      </c>
      <c r="C1218" s="10">
        <v>2</v>
      </c>
    </row>
    <row r="1219" spans="2:3" x14ac:dyDescent="0.25">
      <c r="B1219" s="9" t="s">
        <v>212</v>
      </c>
      <c r="C1219" s="12" t="s">
        <v>248</v>
      </c>
    </row>
    <row r="1220" spans="2:3" x14ac:dyDescent="0.25">
      <c r="B1220" s="9" t="s">
        <v>213</v>
      </c>
      <c r="C1220" s="10">
        <v>1</v>
      </c>
    </row>
    <row r="1221" spans="2:3" x14ac:dyDescent="0.25">
      <c r="B1221" s="9" t="s">
        <v>214</v>
      </c>
      <c r="C1221" s="10">
        <v>4</v>
      </c>
    </row>
    <row r="1222" spans="2:3" x14ac:dyDescent="0.25">
      <c r="B1222" s="9" t="s">
        <v>215</v>
      </c>
      <c r="C1222" s="10">
        <v>3</v>
      </c>
    </row>
    <row r="1223" spans="2:3" x14ac:dyDescent="0.25">
      <c r="B1223" s="9" t="s">
        <v>216</v>
      </c>
      <c r="C1223" s="10">
        <v>6</v>
      </c>
    </row>
    <row r="1224" spans="2:3" x14ac:dyDescent="0.25">
      <c r="B1224" s="9" t="s">
        <v>217</v>
      </c>
      <c r="C1224" s="10">
        <v>3</v>
      </c>
    </row>
    <row r="1225" spans="2:3" x14ac:dyDescent="0.25">
      <c r="B1225" s="9" t="s">
        <v>218</v>
      </c>
      <c r="C1225" s="10">
        <v>3</v>
      </c>
    </row>
    <row r="1226" spans="2:3" x14ac:dyDescent="0.25">
      <c r="B1226" s="9" t="s">
        <v>219</v>
      </c>
      <c r="C1226" s="10">
        <v>6</v>
      </c>
    </row>
    <row r="1227" spans="2:3" x14ac:dyDescent="0.25">
      <c r="B1227" s="9" t="s">
        <v>220</v>
      </c>
      <c r="C1227" s="10">
        <v>4</v>
      </c>
    </row>
    <row r="1228" spans="2:3" x14ac:dyDescent="0.25">
      <c r="B1228" s="9" t="s">
        <v>221</v>
      </c>
      <c r="C1228" s="10">
        <v>5</v>
      </c>
    </row>
    <row r="1229" spans="2:3" x14ac:dyDescent="0.25">
      <c r="B1229" s="9" t="s">
        <v>222</v>
      </c>
      <c r="C1229" s="10">
        <v>4</v>
      </c>
    </row>
    <row r="1230" spans="2:3" x14ac:dyDescent="0.25">
      <c r="B1230" s="9" t="s">
        <v>223</v>
      </c>
      <c r="C1230" s="10">
        <v>5</v>
      </c>
    </row>
    <row r="1231" spans="2:3" x14ac:dyDescent="0.25">
      <c r="B1231" s="9" t="s">
        <v>224</v>
      </c>
      <c r="C1231" s="10">
        <v>2</v>
      </c>
    </row>
    <row r="1232" spans="2:3" x14ac:dyDescent="0.25">
      <c r="B1232" s="9" t="s">
        <v>225</v>
      </c>
      <c r="C1232" s="10">
        <v>1</v>
      </c>
    </row>
    <row r="1233" spans="2:3" x14ac:dyDescent="0.25">
      <c r="B1233" s="9" t="s">
        <v>226</v>
      </c>
      <c r="C1233" s="10">
        <v>2</v>
      </c>
    </row>
    <row r="1234" spans="2:3" x14ac:dyDescent="0.25">
      <c r="B1234" s="9" t="s">
        <v>227</v>
      </c>
      <c r="C1234" s="10">
        <v>1</v>
      </c>
    </row>
    <row r="1235" spans="2:3" x14ac:dyDescent="0.25">
      <c r="B1235" s="9" t="s">
        <v>228</v>
      </c>
      <c r="C1235" s="10">
        <v>7</v>
      </c>
    </row>
    <row r="1236" spans="2:3" x14ac:dyDescent="0.25">
      <c r="B1236" s="9" t="s">
        <v>229</v>
      </c>
      <c r="C1236" s="10">
        <v>3</v>
      </c>
    </row>
    <row r="1237" spans="2:3" x14ac:dyDescent="0.25">
      <c r="B1237" s="9" t="s">
        <v>230</v>
      </c>
      <c r="C1237" s="10">
        <v>1</v>
      </c>
    </row>
    <row r="1238" spans="2:3" x14ac:dyDescent="0.25">
      <c r="B1238" s="9" t="s">
        <v>231</v>
      </c>
      <c r="C1238" s="10">
        <v>1</v>
      </c>
    </row>
    <row r="1239" spans="2:3" x14ac:dyDescent="0.25">
      <c r="B1239" s="9" t="s">
        <v>232</v>
      </c>
      <c r="C1239" s="10">
        <v>2</v>
      </c>
    </row>
    <row r="1240" spans="2:3" x14ac:dyDescent="0.25">
      <c r="B1240" s="9" t="s">
        <v>233</v>
      </c>
      <c r="C1240" s="10">
        <v>4</v>
      </c>
    </row>
    <row r="1241" spans="2:3" x14ac:dyDescent="0.25">
      <c r="B1241" s="9" t="s">
        <v>234</v>
      </c>
      <c r="C1241" s="10">
        <v>4</v>
      </c>
    </row>
    <row r="1242" spans="2:3" x14ac:dyDescent="0.25">
      <c r="B1242" s="9" t="s">
        <v>235</v>
      </c>
      <c r="C1242" s="10">
        <v>5</v>
      </c>
    </row>
    <row r="1243" spans="2:3" x14ac:dyDescent="0.25">
      <c r="B1243" s="9" t="s">
        <v>236</v>
      </c>
      <c r="C1243" s="10">
        <v>5</v>
      </c>
    </row>
    <row r="1244" spans="2:3" x14ac:dyDescent="0.25">
      <c r="B1244" s="9" t="s">
        <v>237</v>
      </c>
      <c r="C1244" s="10">
        <v>5</v>
      </c>
    </row>
    <row r="1245" spans="2:3" x14ac:dyDescent="0.25">
      <c r="B1245" s="9" t="s">
        <v>238</v>
      </c>
      <c r="C1245" s="10">
        <v>4</v>
      </c>
    </row>
    <row r="1246" spans="2:3" x14ac:dyDescent="0.25">
      <c r="B1246" s="9" t="s">
        <v>239</v>
      </c>
      <c r="C1246" s="10">
        <v>2</v>
      </c>
    </row>
    <row r="1247" spans="2:3" x14ac:dyDescent="0.25">
      <c r="B1247" s="9" t="s">
        <v>240</v>
      </c>
      <c r="C1247" s="10">
        <v>4</v>
      </c>
    </row>
    <row r="1248" spans="2:3" x14ac:dyDescent="0.25">
      <c r="B1248" s="9" t="s">
        <v>241</v>
      </c>
      <c r="C1248" s="10">
        <v>2</v>
      </c>
    </row>
    <row r="1249" spans="1:4" x14ac:dyDescent="0.25">
      <c r="B1249" s="9" t="s">
        <v>242</v>
      </c>
      <c r="C1249" s="10">
        <v>4</v>
      </c>
    </row>
    <row r="1250" spans="1:4" x14ac:dyDescent="0.25">
      <c r="B1250" s="9" t="s">
        <v>243</v>
      </c>
      <c r="C1250" s="10">
        <v>6</v>
      </c>
    </row>
    <row r="1251" spans="1:4" x14ac:dyDescent="0.25">
      <c r="B1251" s="9" t="s">
        <v>244</v>
      </c>
      <c r="C1251" s="10">
        <v>2</v>
      </c>
    </row>
    <row r="1252" spans="1:4" x14ac:dyDescent="0.25">
      <c r="B1252" s="9" t="s">
        <v>245</v>
      </c>
      <c r="C1252" s="10">
        <v>6</v>
      </c>
    </row>
    <row r="1253" spans="1:4" x14ac:dyDescent="0.25">
      <c r="B1253" s="9" t="s">
        <v>246</v>
      </c>
      <c r="C1253" s="10">
        <v>3</v>
      </c>
    </row>
    <row r="1254" spans="1:4" x14ac:dyDescent="0.25">
      <c r="B1254" s="9" t="s">
        <v>247</v>
      </c>
      <c r="C1254" s="12" t="s">
        <v>248</v>
      </c>
    </row>
    <row r="1255" spans="1:4" x14ac:dyDescent="0.25">
      <c r="A1255" s="9" t="s">
        <v>102</v>
      </c>
      <c r="B1255" s="9" t="s">
        <v>198</v>
      </c>
      <c r="C1255" s="10">
        <v>4</v>
      </c>
      <c r="D1255" s="10">
        <f>SUM(C1255:C1304)</f>
        <v>156</v>
      </c>
    </row>
    <row r="1256" spans="1:4" x14ac:dyDescent="0.25">
      <c r="B1256" s="9" t="s">
        <v>199</v>
      </c>
      <c r="C1256" s="10">
        <v>1</v>
      </c>
    </row>
    <row r="1257" spans="1:4" x14ac:dyDescent="0.25">
      <c r="B1257" s="9" t="s">
        <v>200</v>
      </c>
      <c r="C1257" s="10">
        <v>1</v>
      </c>
    </row>
    <row r="1258" spans="1:4" x14ac:dyDescent="0.25">
      <c r="B1258" s="9" t="s">
        <v>201</v>
      </c>
      <c r="C1258" s="10">
        <v>7</v>
      </c>
    </row>
    <row r="1259" spans="1:4" x14ac:dyDescent="0.25">
      <c r="B1259" s="9" t="s">
        <v>202</v>
      </c>
      <c r="C1259" s="10">
        <v>3</v>
      </c>
    </row>
    <row r="1260" spans="1:4" x14ac:dyDescent="0.25">
      <c r="B1260" s="9" t="s">
        <v>203</v>
      </c>
      <c r="C1260" s="10">
        <v>5</v>
      </c>
    </row>
    <row r="1261" spans="1:4" x14ac:dyDescent="0.25">
      <c r="B1261" s="9" t="s">
        <v>204</v>
      </c>
      <c r="C1261" s="10">
        <v>6</v>
      </c>
    </row>
    <row r="1262" spans="1:4" x14ac:dyDescent="0.25">
      <c r="B1262" s="9" t="s">
        <v>205</v>
      </c>
      <c r="C1262" s="10">
        <v>2</v>
      </c>
    </row>
    <row r="1263" spans="1:4" x14ac:dyDescent="0.25">
      <c r="B1263" s="9" t="s">
        <v>206</v>
      </c>
      <c r="C1263" s="10">
        <v>2</v>
      </c>
    </row>
    <row r="1264" spans="1:4" x14ac:dyDescent="0.25">
      <c r="B1264" s="9" t="s">
        <v>207</v>
      </c>
      <c r="C1264" s="10">
        <v>5</v>
      </c>
    </row>
    <row r="1265" spans="2:3" x14ac:dyDescent="0.25">
      <c r="B1265" s="9" t="s">
        <v>208</v>
      </c>
      <c r="C1265" s="10">
        <v>4</v>
      </c>
    </row>
    <row r="1266" spans="2:3" x14ac:dyDescent="0.25">
      <c r="B1266" s="9" t="s">
        <v>209</v>
      </c>
      <c r="C1266" s="10">
        <v>4</v>
      </c>
    </row>
    <row r="1267" spans="2:3" x14ac:dyDescent="0.25">
      <c r="B1267" s="9" t="s">
        <v>210</v>
      </c>
      <c r="C1267" s="10">
        <v>1</v>
      </c>
    </row>
    <row r="1268" spans="2:3" x14ac:dyDescent="0.25">
      <c r="B1268" s="9" t="s">
        <v>211</v>
      </c>
      <c r="C1268" s="10">
        <v>2</v>
      </c>
    </row>
    <row r="1269" spans="2:3" x14ac:dyDescent="0.25">
      <c r="B1269" s="9" t="s">
        <v>212</v>
      </c>
      <c r="C1269" s="10">
        <v>5</v>
      </c>
    </row>
    <row r="1270" spans="2:3" x14ac:dyDescent="0.25">
      <c r="B1270" s="9" t="s">
        <v>213</v>
      </c>
      <c r="C1270" s="10">
        <v>3</v>
      </c>
    </row>
    <row r="1271" spans="2:3" x14ac:dyDescent="0.25">
      <c r="B1271" s="9" t="s">
        <v>214</v>
      </c>
      <c r="C1271" s="10">
        <v>4</v>
      </c>
    </row>
    <row r="1272" spans="2:3" x14ac:dyDescent="0.25">
      <c r="B1272" s="9" t="s">
        <v>215</v>
      </c>
      <c r="C1272" s="10">
        <v>6</v>
      </c>
    </row>
    <row r="1273" spans="2:3" x14ac:dyDescent="0.25">
      <c r="B1273" s="9" t="s">
        <v>216</v>
      </c>
      <c r="C1273" s="10">
        <v>8</v>
      </c>
    </row>
    <row r="1274" spans="2:3" x14ac:dyDescent="0.25">
      <c r="B1274" s="9" t="s">
        <v>217</v>
      </c>
      <c r="C1274" s="10">
        <v>5</v>
      </c>
    </row>
    <row r="1275" spans="2:3" x14ac:dyDescent="0.25">
      <c r="B1275" s="9" t="s">
        <v>218</v>
      </c>
      <c r="C1275" s="10">
        <v>2</v>
      </c>
    </row>
    <row r="1276" spans="2:3" x14ac:dyDescent="0.25">
      <c r="B1276" s="9" t="s">
        <v>219</v>
      </c>
      <c r="C1276" s="10">
        <v>2</v>
      </c>
    </row>
    <row r="1277" spans="2:3" x14ac:dyDescent="0.25">
      <c r="B1277" s="9" t="s">
        <v>220</v>
      </c>
      <c r="C1277" s="10">
        <v>2</v>
      </c>
    </row>
    <row r="1278" spans="2:3" x14ac:dyDescent="0.25">
      <c r="B1278" s="9" t="s">
        <v>221</v>
      </c>
      <c r="C1278" s="10">
        <v>4</v>
      </c>
    </row>
    <row r="1279" spans="2:3" x14ac:dyDescent="0.25">
      <c r="B1279" s="9" t="s">
        <v>222</v>
      </c>
      <c r="C1279" s="12" t="s">
        <v>248</v>
      </c>
    </row>
    <row r="1280" spans="2:3" x14ac:dyDescent="0.25">
      <c r="B1280" s="9" t="s">
        <v>223</v>
      </c>
      <c r="C1280" s="12" t="s">
        <v>248</v>
      </c>
    </row>
    <row r="1281" spans="2:3" x14ac:dyDescent="0.25">
      <c r="B1281" s="9" t="s">
        <v>224</v>
      </c>
      <c r="C1281" s="10">
        <v>1</v>
      </c>
    </row>
    <row r="1282" spans="2:3" x14ac:dyDescent="0.25">
      <c r="B1282" s="9" t="s">
        <v>225</v>
      </c>
      <c r="C1282" s="10">
        <v>2</v>
      </c>
    </row>
    <row r="1283" spans="2:3" x14ac:dyDescent="0.25">
      <c r="B1283" s="9" t="s">
        <v>226</v>
      </c>
      <c r="C1283" s="10">
        <v>8</v>
      </c>
    </row>
    <row r="1284" spans="2:3" x14ac:dyDescent="0.25">
      <c r="B1284" s="9" t="s">
        <v>227</v>
      </c>
      <c r="C1284" s="10">
        <v>2</v>
      </c>
    </row>
    <row r="1285" spans="2:3" x14ac:dyDescent="0.25">
      <c r="B1285" s="9" t="s">
        <v>228</v>
      </c>
      <c r="C1285" s="10">
        <v>3</v>
      </c>
    </row>
    <row r="1286" spans="2:3" x14ac:dyDescent="0.25">
      <c r="B1286" s="9" t="s">
        <v>229</v>
      </c>
      <c r="C1286" s="10">
        <v>4</v>
      </c>
    </row>
    <row r="1287" spans="2:3" x14ac:dyDescent="0.25">
      <c r="B1287" s="9" t="s">
        <v>230</v>
      </c>
      <c r="C1287" s="12" t="s">
        <v>248</v>
      </c>
    </row>
    <row r="1288" spans="2:3" x14ac:dyDescent="0.25">
      <c r="B1288" s="9" t="s">
        <v>231</v>
      </c>
      <c r="C1288" s="10">
        <v>4</v>
      </c>
    </row>
    <row r="1289" spans="2:3" x14ac:dyDescent="0.25">
      <c r="B1289" s="9" t="s">
        <v>232</v>
      </c>
      <c r="C1289" s="10">
        <v>4</v>
      </c>
    </row>
    <row r="1290" spans="2:3" x14ac:dyDescent="0.25">
      <c r="B1290" s="9" t="s">
        <v>233</v>
      </c>
      <c r="C1290" s="10">
        <v>5</v>
      </c>
    </row>
    <row r="1291" spans="2:3" x14ac:dyDescent="0.25">
      <c r="B1291" s="9" t="s">
        <v>234</v>
      </c>
      <c r="C1291" s="10">
        <v>5</v>
      </c>
    </row>
    <row r="1292" spans="2:3" x14ac:dyDescent="0.25">
      <c r="B1292" s="9" t="s">
        <v>235</v>
      </c>
      <c r="C1292" s="10">
        <v>7</v>
      </c>
    </row>
    <row r="1293" spans="2:3" x14ac:dyDescent="0.25">
      <c r="B1293" s="9" t="s">
        <v>236</v>
      </c>
      <c r="C1293" s="10">
        <v>2</v>
      </c>
    </row>
    <row r="1294" spans="2:3" x14ac:dyDescent="0.25">
      <c r="B1294" s="9" t="s">
        <v>237</v>
      </c>
      <c r="C1294" s="10">
        <v>1</v>
      </c>
    </row>
    <row r="1295" spans="2:3" x14ac:dyDescent="0.25">
      <c r="B1295" s="9" t="s">
        <v>238</v>
      </c>
      <c r="C1295" s="10">
        <v>2</v>
      </c>
    </row>
    <row r="1296" spans="2:3" x14ac:dyDescent="0.25">
      <c r="B1296" s="9" t="s">
        <v>239</v>
      </c>
      <c r="C1296" s="10">
        <v>6</v>
      </c>
    </row>
    <row r="1297" spans="1:4" x14ac:dyDescent="0.25">
      <c r="B1297" s="9" t="s">
        <v>240</v>
      </c>
      <c r="C1297" s="10">
        <v>2</v>
      </c>
    </row>
    <row r="1298" spans="1:4" x14ac:dyDescent="0.25">
      <c r="B1298" s="9" t="s">
        <v>241</v>
      </c>
      <c r="C1298" s="10">
        <v>3</v>
      </c>
    </row>
    <row r="1299" spans="1:4" x14ac:dyDescent="0.25">
      <c r="B1299" s="9" t="s">
        <v>242</v>
      </c>
      <c r="C1299" s="10">
        <v>2</v>
      </c>
    </row>
    <row r="1300" spans="1:4" x14ac:dyDescent="0.25">
      <c r="B1300" s="9" t="s">
        <v>243</v>
      </c>
      <c r="C1300" s="10">
        <v>2</v>
      </c>
    </row>
    <row r="1301" spans="1:4" x14ac:dyDescent="0.25">
      <c r="B1301" s="9" t="s">
        <v>244</v>
      </c>
      <c r="C1301" s="10">
        <v>1</v>
      </c>
    </row>
    <row r="1302" spans="1:4" x14ac:dyDescent="0.25">
      <c r="B1302" s="9" t="s">
        <v>245</v>
      </c>
      <c r="C1302" s="12" t="s">
        <v>248</v>
      </c>
    </row>
    <row r="1303" spans="1:4" x14ac:dyDescent="0.25">
      <c r="B1303" s="9" t="s">
        <v>246</v>
      </c>
      <c r="C1303" s="10">
        <v>1</v>
      </c>
    </row>
    <row r="1304" spans="1:4" x14ac:dyDescent="0.25">
      <c r="B1304" s="9" t="s">
        <v>247</v>
      </c>
      <c r="C1304" s="10">
        <v>1</v>
      </c>
    </row>
    <row r="1305" spans="1:4" x14ac:dyDescent="0.25">
      <c r="A1305" s="9" t="s">
        <v>100</v>
      </c>
      <c r="B1305" s="9" t="s">
        <v>198</v>
      </c>
      <c r="C1305" s="10">
        <v>10</v>
      </c>
      <c r="D1305" s="10">
        <f>SUM(C1305:C1354)</f>
        <v>691</v>
      </c>
    </row>
    <row r="1306" spans="1:4" x14ac:dyDescent="0.25">
      <c r="B1306" s="9" t="s">
        <v>199</v>
      </c>
      <c r="C1306" s="10">
        <v>22</v>
      </c>
    </row>
    <row r="1307" spans="1:4" x14ac:dyDescent="0.25">
      <c r="B1307" s="9" t="s">
        <v>200</v>
      </c>
      <c r="C1307" s="10">
        <v>13</v>
      </c>
    </row>
    <row r="1308" spans="1:4" x14ac:dyDescent="0.25">
      <c r="B1308" s="9" t="s">
        <v>201</v>
      </c>
      <c r="C1308" s="10">
        <v>13</v>
      </c>
    </row>
    <row r="1309" spans="1:4" x14ac:dyDescent="0.25">
      <c r="B1309" s="9" t="s">
        <v>202</v>
      </c>
      <c r="C1309" s="10">
        <v>16</v>
      </c>
    </row>
    <row r="1310" spans="1:4" x14ac:dyDescent="0.25">
      <c r="B1310" s="9" t="s">
        <v>203</v>
      </c>
      <c r="C1310" s="10">
        <v>17</v>
      </c>
    </row>
    <row r="1311" spans="1:4" x14ac:dyDescent="0.25">
      <c r="B1311" s="9" t="s">
        <v>204</v>
      </c>
      <c r="C1311" s="10">
        <v>10</v>
      </c>
    </row>
    <row r="1312" spans="1:4" x14ac:dyDescent="0.25">
      <c r="B1312" s="9" t="s">
        <v>205</v>
      </c>
      <c r="C1312" s="10">
        <v>19</v>
      </c>
    </row>
    <row r="1313" spans="2:3" x14ac:dyDescent="0.25">
      <c r="B1313" s="9" t="s">
        <v>206</v>
      </c>
      <c r="C1313" s="10">
        <v>18</v>
      </c>
    </row>
    <row r="1314" spans="2:3" x14ac:dyDescent="0.25">
      <c r="B1314" s="9" t="s">
        <v>207</v>
      </c>
      <c r="C1314" s="10">
        <v>18</v>
      </c>
    </row>
    <row r="1315" spans="2:3" x14ac:dyDescent="0.25">
      <c r="B1315" s="9" t="s">
        <v>208</v>
      </c>
      <c r="C1315" s="10">
        <v>20</v>
      </c>
    </row>
    <row r="1316" spans="2:3" x14ac:dyDescent="0.25">
      <c r="B1316" s="9" t="s">
        <v>209</v>
      </c>
      <c r="C1316" s="10">
        <v>19</v>
      </c>
    </row>
    <row r="1317" spans="2:3" x14ac:dyDescent="0.25">
      <c r="B1317" s="9" t="s">
        <v>210</v>
      </c>
      <c r="C1317" s="10">
        <v>14</v>
      </c>
    </row>
    <row r="1318" spans="2:3" x14ac:dyDescent="0.25">
      <c r="B1318" s="9" t="s">
        <v>211</v>
      </c>
      <c r="C1318" s="10">
        <v>12</v>
      </c>
    </row>
    <row r="1319" spans="2:3" x14ac:dyDescent="0.25">
      <c r="B1319" s="9" t="s">
        <v>212</v>
      </c>
      <c r="C1319" s="10">
        <v>7</v>
      </c>
    </row>
    <row r="1320" spans="2:3" x14ac:dyDescent="0.25">
      <c r="B1320" s="9" t="s">
        <v>213</v>
      </c>
      <c r="C1320" s="10">
        <v>16</v>
      </c>
    </row>
    <row r="1321" spans="2:3" x14ac:dyDescent="0.25">
      <c r="B1321" s="9" t="s">
        <v>214</v>
      </c>
      <c r="C1321" s="10">
        <v>16</v>
      </c>
    </row>
    <row r="1322" spans="2:3" x14ac:dyDescent="0.25">
      <c r="B1322" s="9" t="s">
        <v>215</v>
      </c>
      <c r="C1322" s="10">
        <v>17</v>
      </c>
    </row>
    <row r="1323" spans="2:3" x14ac:dyDescent="0.25">
      <c r="B1323" s="9" t="s">
        <v>216</v>
      </c>
      <c r="C1323" s="10">
        <v>7</v>
      </c>
    </row>
    <row r="1324" spans="2:3" x14ac:dyDescent="0.25">
      <c r="B1324" s="9" t="s">
        <v>217</v>
      </c>
      <c r="C1324" s="10">
        <v>13</v>
      </c>
    </row>
    <row r="1325" spans="2:3" x14ac:dyDescent="0.25">
      <c r="B1325" s="9" t="s">
        <v>218</v>
      </c>
      <c r="C1325" s="10">
        <v>14</v>
      </c>
    </row>
    <row r="1326" spans="2:3" x14ac:dyDescent="0.25">
      <c r="B1326" s="9" t="s">
        <v>219</v>
      </c>
      <c r="C1326" s="10">
        <v>8</v>
      </c>
    </row>
    <row r="1327" spans="2:3" x14ac:dyDescent="0.25">
      <c r="B1327" s="9" t="s">
        <v>220</v>
      </c>
      <c r="C1327" s="10">
        <v>17</v>
      </c>
    </row>
    <row r="1328" spans="2:3" x14ac:dyDescent="0.25">
      <c r="B1328" s="9" t="s">
        <v>221</v>
      </c>
      <c r="C1328" s="10">
        <v>15</v>
      </c>
    </row>
    <row r="1329" spans="2:3" x14ac:dyDescent="0.25">
      <c r="B1329" s="9" t="s">
        <v>222</v>
      </c>
      <c r="C1329" s="10">
        <v>14</v>
      </c>
    </row>
    <row r="1330" spans="2:3" x14ac:dyDescent="0.25">
      <c r="B1330" s="9" t="s">
        <v>223</v>
      </c>
      <c r="C1330" s="10">
        <v>15</v>
      </c>
    </row>
    <row r="1331" spans="2:3" x14ac:dyDescent="0.25">
      <c r="B1331" s="9" t="s">
        <v>224</v>
      </c>
      <c r="C1331" s="10">
        <v>6</v>
      </c>
    </row>
    <row r="1332" spans="2:3" x14ac:dyDescent="0.25">
      <c r="B1332" s="9" t="s">
        <v>225</v>
      </c>
      <c r="C1332" s="10">
        <v>10</v>
      </c>
    </row>
    <row r="1333" spans="2:3" x14ac:dyDescent="0.25">
      <c r="B1333" s="9" t="s">
        <v>226</v>
      </c>
      <c r="C1333" s="10">
        <v>15</v>
      </c>
    </row>
    <row r="1334" spans="2:3" x14ac:dyDescent="0.25">
      <c r="B1334" s="9" t="s">
        <v>227</v>
      </c>
      <c r="C1334" s="10">
        <v>8</v>
      </c>
    </row>
    <row r="1335" spans="2:3" x14ac:dyDescent="0.25">
      <c r="B1335" s="9" t="s">
        <v>228</v>
      </c>
      <c r="C1335" s="10">
        <v>14</v>
      </c>
    </row>
    <row r="1336" spans="2:3" x14ac:dyDescent="0.25">
      <c r="B1336" s="9" t="s">
        <v>229</v>
      </c>
      <c r="C1336" s="10">
        <v>13</v>
      </c>
    </row>
    <row r="1337" spans="2:3" x14ac:dyDescent="0.25">
      <c r="B1337" s="9" t="s">
        <v>230</v>
      </c>
      <c r="C1337" s="10">
        <v>11</v>
      </c>
    </row>
    <row r="1338" spans="2:3" x14ac:dyDescent="0.25">
      <c r="B1338" s="9" t="s">
        <v>231</v>
      </c>
      <c r="C1338" s="10">
        <v>10</v>
      </c>
    </row>
    <row r="1339" spans="2:3" x14ac:dyDescent="0.25">
      <c r="B1339" s="9" t="s">
        <v>232</v>
      </c>
      <c r="C1339" s="10">
        <v>17</v>
      </c>
    </row>
    <row r="1340" spans="2:3" x14ac:dyDescent="0.25">
      <c r="B1340" s="9" t="s">
        <v>233</v>
      </c>
      <c r="C1340" s="10">
        <v>18</v>
      </c>
    </row>
    <row r="1341" spans="2:3" x14ac:dyDescent="0.25">
      <c r="B1341" s="9" t="s">
        <v>234</v>
      </c>
      <c r="C1341" s="10">
        <v>15</v>
      </c>
    </row>
    <row r="1342" spans="2:3" x14ac:dyDescent="0.25">
      <c r="B1342" s="9" t="s">
        <v>235</v>
      </c>
      <c r="C1342" s="10">
        <v>15</v>
      </c>
    </row>
    <row r="1343" spans="2:3" x14ac:dyDescent="0.25">
      <c r="B1343" s="9" t="s">
        <v>236</v>
      </c>
      <c r="C1343" s="10">
        <v>11</v>
      </c>
    </row>
    <row r="1344" spans="2:3" x14ac:dyDescent="0.25">
      <c r="B1344" s="9" t="s">
        <v>237</v>
      </c>
      <c r="C1344" s="10">
        <v>15</v>
      </c>
    </row>
    <row r="1345" spans="1:4" x14ac:dyDescent="0.25">
      <c r="B1345" s="9" t="s">
        <v>238</v>
      </c>
      <c r="C1345" s="10">
        <v>16</v>
      </c>
    </row>
    <row r="1346" spans="1:4" x14ac:dyDescent="0.25">
      <c r="B1346" s="9" t="s">
        <v>239</v>
      </c>
      <c r="C1346" s="10">
        <v>16</v>
      </c>
    </row>
    <row r="1347" spans="1:4" x14ac:dyDescent="0.25">
      <c r="B1347" s="9" t="s">
        <v>240</v>
      </c>
      <c r="C1347" s="10">
        <v>11</v>
      </c>
    </row>
    <row r="1348" spans="1:4" x14ac:dyDescent="0.25">
      <c r="B1348" s="9" t="s">
        <v>241</v>
      </c>
      <c r="C1348" s="10">
        <v>15</v>
      </c>
    </row>
    <row r="1349" spans="1:4" x14ac:dyDescent="0.25">
      <c r="B1349" s="9" t="s">
        <v>242</v>
      </c>
      <c r="C1349" s="10">
        <v>12</v>
      </c>
    </row>
    <row r="1350" spans="1:4" x14ac:dyDescent="0.25">
      <c r="B1350" s="9" t="s">
        <v>243</v>
      </c>
      <c r="C1350" s="10">
        <v>13</v>
      </c>
    </row>
    <row r="1351" spans="1:4" x14ac:dyDescent="0.25">
      <c r="B1351" s="9" t="s">
        <v>244</v>
      </c>
      <c r="C1351" s="10">
        <v>13</v>
      </c>
    </row>
    <row r="1352" spans="1:4" x14ac:dyDescent="0.25">
      <c r="B1352" s="9" t="s">
        <v>245</v>
      </c>
      <c r="C1352" s="10">
        <v>16</v>
      </c>
    </row>
    <row r="1353" spans="1:4" x14ac:dyDescent="0.25">
      <c r="B1353" s="9" t="s">
        <v>246</v>
      </c>
      <c r="C1353" s="10">
        <v>12</v>
      </c>
    </row>
    <row r="1354" spans="1:4" x14ac:dyDescent="0.25">
      <c r="B1354" s="9" t="s">
        <v>247</v>
      </c>
      <c r="C1354" s="10">
        <v>9</v>
      </c>
    </row>
    <row r="1355" spans="1:4" x14ac:dyDescent="0.25">
      <c r="A1355" s="9" t="s">
        <v>95</v>
      </c>
      <c r="B1355" s="9" t="s">
        <v>198</v>
      </c>
      <c r="C1355" s="12" t="s">
        <v>248</v>
      </c>
      <c r="D1355" s="10">
        <f>SUM(C1355:C1404)</f>
        <v>127</v>
      </c>
    </row>
    <row r="1356" spans="1:4" x14ac:dyDescent="0.25">
      <c r="B1356" s="9" t="s">
        <v>199</v>
      </c>
      <c r="C1356" s="10">
        <v>1</v>
      </c>
    </row>
    <row r="1357" spans="1:4" x14ac:dyDescent="0.25">
      <c r="B1357" s="9" t="s">
        <v>200</v>
      </c>
      <c r="C1357" s="10">
        <v>2</v>
      </c>
    </row>
    <row r="1358" spans="1:4" x14ac:dyDescent="0.25">
      <c r="B1358" s="9" t="s">
        <v>201</v>
      </c>
      <c r="C1358" s="10">
        <v>2</v>
      </c>
    </row>
    <row r="1359" spans="1:4" x14ac:dyDescent="0.25">
      <c r="B1359" s="9" t="s">
        <v>202</v>
      </c>
      <c r="C1359" s="10">
        <v>4</v>
      </c>
    </row>
    <row r="1360" spans="1:4" x14ac:dyDescent="0.25">
      <c r="B1360" s="9" t="s">
        <v>203</v>
      </c>
      <c r="C1360" s="10">
        <v>2</v>
      </c>
    </row>
    <row r="1361" spans="2:3" x14ac:dyDescent="0.25">
      <c r="B1361" s="9" t="s">
        <v>204</v>
      </c>
      <c r="C1361" s="10">
        <v>4</v>
      </c>
    </row>
    <row r="1362" spans="2:3" x14ac:dyDescent="0.25">
      <c r="B1362" s="9" t="s">
        <v>205</v>
      </c>
      <c r="C1362" s="10">
        <v>3</v>
      </c>
    </row>
    <row r="1363" spans="2:3" x14ac:dyDescent="0.25">
      <c r="B1363" s="9" t="s">
        <v>206</v>
      </c>
      <c r="C1363" s="10">
        <v>4</v>
      </c>
    </row>
    <row r="1364" spans="2:3" x14ac:dyDescent="0.25">
      <c r="B1364" s="9" t="s">
        <v>207</v>
      </c>
      <c r="C1364" s="10">
        <v>3</v>
      </c>
    </row>
    <row r="1365" spans="2:3" x14ac:dyDescent="0.25">
      <c r="B1365" s="9" t="s">
        <v>208</v>
      </c>
      <c r="C1365" s="10">
        <v>4</v>
      </c>
    </row>
    <row r="1366" spans="2:3" x14ac:dyDescent="0.25">
      <c r="B1366" s="9" t="s">
        <v>209</v>
      </c>
      <c r="C1366" s="10">
        <v>2</v>
      </c>
    </row>
    <row r="1367" spans="2:3" x14ac:dyDescent="0.25">
      <c r="B1367" s="9" t="s">
        <v>210</v>
      </c>
      <c r="C1367" s="12" t="s">
        <v>248</v>
      </c>
    </row>
    <row r="1368" spans="2:3" x14ac:dyDescent="0.25">
      <c r="B1368" s="9" t="s">
        <v>211</v>
      </c>
      <c r="C1368" s="10">
        <v>2</v>
      </c>
    </row>
    <row r="1369" spans="2:3" x14ac:dyDescent="0.25">
      <c r="B1369" s="9" t="s">
        <v>212</v>
      </c>
      <c r="C1369" s="10">
        <v>2</v>
      </c>
    </row>
    <row r="1370" spans="2:3" x14ac:dyDescent="0.25">
      <c r="B1370" s="9" t="s">
        <v>213</v>
      </c>
      <c r="C1370" s="10">
        <v>3</v>
      </c>
    </row>
    <row r="1371" spans="2:3" x14ac:dyDescent="0.25">
      <c r="B1371" s="9" t="s">
        <v>214</v>
      </c>
      <c r="C1371" s="10">
        <v>2</v>
      </c>
    </row>
    <row r="1372" spans="2:3" x14ac:dyDescent="0.25">
      <c r="B1372" s="9" t="s">
        <v>215</v>
      </c>
      <c r="C1372" s="10">
        <v>2</v>
      </c>
    </row>
    <row r="1373" spans="2:3" x14ac:dyDescent="0.25">
      <c r="B1373" s="9" t="s">
        <v>216</v>
      </c>
      <c r="C1373" s="10">
        <v>2</v>
      </c>
    </row>
    <row r="1374" spans="2:3" x14ac:dyDescent="0.25">
      <c r="B1374" s="9" t="s">
        <v>217</v>
      </c>
      <c r="C1374" s="10">
        <v>2</v>
      </c>
    </row>
    <row r="1375" spans="2:3" x14ac:dyDescent="0.25">
      <c r="B1375" s="9" t="s">
        <v>218</v>
      </c>
      <c r="C1375" s="10">
        <v>4</v>
      </c>
    </row>
    <row r="1376" spans="2:3" x14ac:dyDescent="0.25">
      <c r="B1376" s="9" t="s">
        <v>219</v>
      </c>
      <c r="C1376" s="12" t="s">
        <v>248</v>
      </c>
    </row>
    <row r="1377" spans="2:3" x14ac:dyDescent="0.25">
      <c r="B1377" s="9" t="s">
        <v>220</v>
      </c>
      <c r="C1377" s="12" t="s">
        <v>248</v>
      </c>
    </row>
    <row r="1378" spans="2:3" x14ac:dyDescent="0.25">
      <c r="B1378" s="9" t="s">
        <v>221</v>
      </c>
      <c r="C1378" s="10">
        <v>1</v>
      </c>
    </row>
    <row r="1379" spans="2:3" x14ac:dyDescent="0.25">
      <c r="B1379" s="9" t="s">
        <v>222</v>
      </c>
      <c r="C1379" s="10">
        <v>2</v>
      </c>
    </row>
    <row r="1380" spans="2:3" x14ac:dyDescent="0.25">
      <c r="B1380" s="9" t="s">
        <v>223</v>
      </c>
      <c r="C1380" s="10">
        <v>3</v>
      </c>
    </row>
    <row r="1381" spans="2:3" x14ac:dyDescent="0.25">
      <c r="B1381" s="9" t="s">
        <v>224</v>
      </c>
      <c r="C1381" s="12" t="s">
        <v>248</v>
      </c>
    </row>
    <row r="1382" spans="2:3" x14ac:dyDescent="0.25">
      <c r="B1382" s="9" t="s">
        <v>225</v>
      </c>
      <c r="C1382" s="10">
        <v>1</v>
      </c>
    </row>
    <row r="1383" spans="2:3" x14ac:dyDescent="0.25">
      <c r="B1383" s="9" t="s">
        <v>226</v>
      </c>
      <c r="C1383" s="10">
        <v>4</v>
      </c>
    </row>
    <row r="1384" spans="2:3" x14ac:dyDescent="0.25">
      <c r="B1384" s="9" t="s">
        <v>227</v>
      </c>
      <c r="C1384" s="10">
        <v>1</v>
      </c>
    </row>
    <row r="1385" spans="2:3" x14ac:dyDescent="0.25">
      <c r="B1385" s="9" t="s">
        <v>228</v>
      </c>
      <c r="C1385" s="10">
        <v>2</v>
      </c>
    </row>
    <row r="1386" spans="2:3" x14ac:dyDescent="0.25">
      <c r="B1386" s="9" t="s">
        <v>229</v>
      </c>
      <c r="C1386" s="10">
        <v>3</v>
      </c>
    </row>
    <row r="1387" spans="2:3" x14ac:dyDescent="0.25">
      <c r="B1387" s="9" t="s">
        <v>230</v>
      </c>
      <c r="C1387" s="10">
        <v>4</v>
      </c>
    </row>
    <row r="1388" spans="2:3" x14ac:dyDescent="0.25">
      <c r="B1388" s="9" t="s">
        <v>231</v>
      </c>
      <c r="C1388" s="10">
        <v>2</v>
      </c>
    </row>
    <row r="1389" spans="2:3" x14ac:dyDescent="0.25">
      <c r="B1389" s="9" t="s">
        <v>232</v>
      </c>
      <c r="C1389" s="10">
        <v>2</v>
      </c>
    </row>
    <row r="1390" spans="2:3" x14ac:dyDescent="0.25">
      <c r="B1390" s="9" t="s">
        <v>233</v>
      </c>
      <c r="C1390" s="10">
        <v>3</v>
      </c>
    </row>
    <row r="1391" spans="2:3" x14ac:dyDescent="0.25">
      <c r="B1391" s="9" t="s">
        <v>234</v>
      </c>
      <c r="C1391" s="10">
        <v>2</v>
      </c>
    </row>
    <row r="1392" spans="2:3" x14ac:dyDescent="0.25">
      <c r="B1392" s="9" t="s">
        <v>235</v>
      </c>
      <c r="C1392" s="10">
        <v>4</v>
      </c>
    </row>
    <row r="1393" spans="1:4" x14ac:dyDescent="0.25">
      <c r="B1393" s="9" t="s">
        <v>236</v>
      </c>
      <c r="C1393" s="10">
        <v>2</v>
      </c>
    </row>
    <row r="1394" spans="1:4" x14ac:dyDescent="0.25">
      <c r="B1394" s="9" t="s">
        <v>237</v>
      </c>
      <c r="C1394" s="10">
        <v>4</v>
      </c>
    </row>
    <row r="1395" spans="1:4" x14ac:dyDescent="0.25">
      <c r="B1395" s="9" t="s">
        <v>238</v>
      </c>
      <c r="C1395" s="10">
        <v>3</v>
      </c>
    </row>
    <row r="1396" spans="1:4" x14ac:dyDescent="0.25">
      <c r="B1396" s="9" t="s">
        <v>239</v>
      </c>
      <c r="C1396" s="10">
        <v>9</v>
      </c>
    </row>
    <row r="1397" spans="1:4" x14ac:dyDescent="0.25">
      <c r="B1397" s="9" t="s">
        <v>240</v>
      </c>
      <c r="C1397" s="10">
        <v>5</v>
      </c>
    </row>
    <row r="1398" spans="1:4" x14ac:dyDescent="0.25">
      <c r="B1398" s="9" t="s">
        <v>241</v>
      </c>
      <c r="C1398" s="10">
        <v>2</v>
      </c>
    </row>
    <row r="1399" spans="1:4" x14ac:dyDescent="0.25">
      <c r="B1399" s="9" t="s">
        <v>242</v>
      </c>
      <c r="C1399" s="10">
        <v>2</v>
      </c>
    </row>
    <row r="1400" spans="1:4" x14ac:dyDescent="0.25">
      <c r="B1400" s="9" t="s">
        <v>243</v>
      </c>
      <c r="C1400" s="10">
        <v>5</v>
      </c>
    </row>
    <row r="1401" spans="1:4" x14ac:dyDescent="0.25">
      <c r="B1401" s="9" t="s">
        <v>244</v>
      </c>
      <c r="C1401" s="10">
        <v>4</v>
      </c>
    </row>
    <row r="1402" spans="1:4" x14ac:dyDescent="0.25">
      <c r="B1402" s="9" t="s">
        <v>245</v>
      </c>
      <c r="C1402" s="10">
        <v>2</v>
      </c>
    </row>
    <row r="1403" spans="1:4" x14ac:dyDescent="0.25">
      <c r="B1403" s="9" t="s">
        <v>246</v>
      </c>
      <c r="C1403" s="10">
        <v>3</v>
      </c>
    </row>
    <row r="1404" spans="1:4" x14ac:dyDescent="0.25">
      <c r="B1404" s="9" t="s">
        <v>247</v>
      </c>
      <c r="C1404" s="10">
        <v>2</v>
      </c>
    </row>
    <row r="1405" spans="1:4" x14ac:dyDescent="0.25">
      <c r="A1405" s="9" t="s">
        <v>33</v>
      </c>
      <c r="B1405" s="9" t="s">
        <v>198</v>
      </c>
      <c r="C1405" s="12" t="s">
        <v>248</v>
      </c>
      <c r="D1405" s="10">
        <f>SUM(C1405:C1454)</f>
        <v>24</v>
      </c>
    </row>
    <row r="1406" spans="1:4" x14ac:dyDescent="0.25">
      <c r="B1406" s="9" t="s">
        <v>199</v>
      </c>
      <c r="C1406" s="10">
        <v>1</v>
      </c>
    </row>
    <row r="1407" spans="1:4" x14ac:dyDescent="0.25">
      <c r="B1407" s="9" t="s">
        <v>200</v>
      </c>
      <c r="C1407" s="12" t="s">
        <v>248</v>
      </c>
    </row>
    <row r="1408" spans="1:4" x14ac:dyDescent="0.25">
      <c r="B1408" s="9" t="s">
        <v>201</v>
      </c>
      <c r="C1408" s="12" t="s">
        <v>248</v>
      </c>
    </row>
    <row r="1409" spans="2:3" x14ac:dyDescent="0.25">
      <c r="B1409" s="9" t="s">
        <v>202</v>
      </c>
      <c r="C1409" s="10">
        <v>1</v>
      </c>
    </row>
    <row r="1410" spans="2:3" x14ac:dyDescent="0.25">
      <c r="B1410" s="9" t="s">
        <v>203</v>
      </c>
      <c r="C1410" s="12" t="s">
        <v>248</v>
      </c>
    </row>
    <row r="1411" spans="2:3" x14ac:dyDescent="0.25">
      <c r="B1411" s="9" t="s">
        <v>204</v>
      </c>
      <c r="C1411" s="12" t="s">
        <v>248</v>
      </c>
    </row>
    <row r="1412" spans="2:3" x14ac:dyDescent="0.25">
      <c r="B1412" s="9" t="s">
        <v>205</v>
      </c>
      <c r="C1412" s="12" t="s">
        <v>248</v>
      </c>
    </row>
    <row r="1413" spans="2:3" x14ac:dyDescent="0.25">
      <c r="B1413" s="9" t="s">
        <v>206</v>
      </c>
      <c r="C1413" s="12" t="s">
        <v>248</v>
      </c>
    </row>
    <row r="1414" spans="2:3" x14ac:dyDescent="0.25">
      <c r="B1414" s="9" t="s">
        <v>207</v>
      </c>
      <c r="C1414" s="12" t="s">
        <v>248</v>
      </c>
    </row>
    <row r="1415" spans="2:3" x14ac:dyDescent="0.25">
      <c r="B1415" s="9" t="s">
        <v>208</v>
      </c>
      <c r="C1415" s="10">
        <v>2</v>
      </c>
    </row>
    <row r="1416" spans="2:3" x14ac:dyDescent="0.25">
      <c r="B1416" s="9" t="s">
        <v>209</v>
      </c>
      <c r="C1416" s="10">
        <v>1</v>
      </c>
    </row>
    <row r="1417" spans="2:3" x14ac:dyDescent="0.25">
      <c r="B1417" s="9" t="s">
        <v>210</v>
      </c>
      <c r="C1417" s="12" t="s">
        <v>248</v>
      </c>
    </row>
    <row r="1418" spans="2:3" x14ac:dyDescent="0.25">
      <c r="B1418" s="9" t="s">
        <v>211</v>
      </c>
      <c r="C1418" s="12" t="s">
        <v>248</v>
      </c>
    </row>
    <row r="1419" spans="2:3" x14ac:dyDescent="0.25">
      <c r="B1419" s="9" t="s">
        <v>212</v>
      </c>
      <c r="C1419" s="10">
        <v>1</v>
      </c>
    </row>
    <row r="1420" spans="2:3" x14ac:dyDescent="0.25">
      <c r="B1420" s="9" t="s">
        <v>213</v>
      </c>
      <c r="C1420" s="12" t="s">
        <v>248</v>
      </c>
    </row>
    <row r="1421" spans="2:3" x14ac:dyDescent="0.25">
      <c r="B1421" s="9" t="s">
        <v>214</v>
      </c>
      <c r="C1421" s="12" t="s">
        <v>248</v>
      </c>
    </row>
    <row r="1422" spans="2:3" x14ac:dyDescent="0.25">
      <c r="B1422" s="9" t="s">
        <v>215</v>
      </c>
      <c r="C1422" s="12" t="s">
        <v>248</v>
      </c>
    </row>
    <row r="1423" spans="2:3" x14ac:dyDescent="0.25">
      <c r="B1423" s="9" t="s">
        <v>216</v>
      </c>
      <c r="C1423" s="12" t="s">
        <v>248</v>
      </c>
    </row>
    <row r="1424" spans="2:3" x14ac:dyDescent="0.25">
      <c r="B1424" s="9" t="s">
        <v>217</v>
      </c>
      <c r="C1424" s="12" t="s">
        <v>248</v>
      </c>
    </row>
    <row r="1425" spans="2:3" x14ac:dyDescent="0.25">
      <c r="B1425" s="9" t="s">
        <v>218</v>
      </c>
      <c r="C1425" s="10">
        <v>1</v>
      </c>
    </row>
    <row r="1426" spans="2:3" x14ac:dyDescent="0.25">
      <c r="B1426" s="9" t="s">
        <v>219</v>
      </c>
      <c r="C1426" s="12" t="s">
        <v>248</v>
      </c>
    </row>
    <row r="1427" spans="2:3" x14ac:dyDescent="0.25">
      <c r="B1427" s="9" t="s">
        <v>220</v>
      </c>
      <c r="C1427" s="10">
        <v>2</v>
      </c>
    </row>
    <row r="1428" spans="2:3" x14ac:dyDescent="0.25">
      <c r="B1428" s="9" t="s">
        <v>221</v>
      </c>
      <c r="C1428" s="12" t="s">
        <v>248</v>
      </c>
    </row>
    <row r="1429" spans="2:3" x14ac:dyDescent="0.25">
      <c r="B1429" s="9" t="s">
        <v>222</v>
      </c>
      <c r="C1429" s="12" t="s">
        <v>248</v>
      </c>
    </row>
    <row r="1430" spans="2:3" x14ac:dyDescent="0.25">
      <c r="B1430" s="9" t="s">
        <v>223</v>
      </c>
      <c r="C1430" s="12" t="s">
        <v>248</v>
      </c>
    </row>
    <row r="1431" spans="2:3" x14ac:dyDescent="0.25">
      <c r="B1431" s="9" t="s">
        <v>224</v>
      </c>
      <c r="C1431" s="12" t="s">
        <v>248</v>
      </c>
    </row>
    <row r="1432" spans="2:3" x14ac:dyDescent="0.25">
      <c r="B1432" s="9" t="s">
        <v>225</v>
      </c>
      <c r="C1432" s="10">
        <v>1</v>
      </c>
    </row>
    <row r="1433" spans="2:3" x14ac:dyDescent="0.25">
      <c r="B1433" s="9" t="s">
        <v>226</v>
      </c>
      <c r="C1433" s="12" t="s">
        <v>248</v>
      </c>
    </row>
    <row r="1434" spans="2:3" x14ac:dyDescent="0.25">
      <c r="B1434" s="9" t="s">
        <v>227</v>
      </c>
      <c r="C1434" s="10">
        <v>1</v>
      </c>
    </row>
    <row r="1435" spans="2:3" x14ac:dyDescent="0.25">
      <c r="B1435" s="9" t="s">
        <v>228</v>
      </c>
      <c r="C1435" s="12" t="s">
        <v>248</v>
      </c>
    </row>
    <row r="1436" spans="2:3" x14ac:dyDescent="0.25">
      <c r="B1436" s="9" t="s">
        <v>229</v>
      </c>
      <c r="C1436" s="12" t="s">
        <v>248</v>
      </c>
    </row>
    <row r="1437" spans="2:3" x14ac:dyDescent="0.25">
      <c r="B1437" s="9" t="s">
        <v>230</v>
      </c>
      <c r="C1437" s="12" t="s">
        <v>248</v>
      </c>
    </row>
    <row r="1438" spans="2:3" x14ac:dyDescent="0.25">
      <c r="B1438" s="9" t="s">
        <v>231</v>
      </c>
      <c r="C1438" s="12" t="s">
        <v>248</v>
      </c>
    </row>
    <row r="1439" spans="2:3" x14ac:dyDescent="0.25">
      <c r="B1439" s="9" t="s">
        <v>232</v>
      </c>
      <c r="C1439" s="12" t="s">
        <v>248</v>
      </c>
    </row>
    <row r="1440" spans="2:3" x14ac:dyDescent="0.25">
      <c r="B1440" s="9" t="s">
        <v>233</v>
      </c>
      <c r="C1440" s="12" t="s">
        <v>248</v>
      </c>
    </row>
    <row r="1441" spans="1:4" x14ac:dyDescent="0.25">
      <c r="B1441" s="9" t="s">
        <v>234</v>
      </c>
      <c r="C1441" s="10">
        <v>1</v>
      </c>
    </row>
    <row r="1442" spans="1:4" x14ac:dyDescent="0.25">
      <c r="B1442" s="9" t="s">
        <v>235</v>
      </c>
      <c r="C1442" s="12" t="s">
        <v>248</v>
      </c>
    </row>
    <row r="1443" spans="1:4" x14ac:dyDescent="0.25">
      <c r="B1443" s="9" t="s">
        <v>236</v>
      </c>
      <c r="C1443" s="12" t="s">
        <v>248</v>
      </c>
    </row>
    <row r="1444" spans="1:4" x14ac:dyDescent="0.25">
      <c r="B1444" s="9" t="s">
        <v>237</v>
      </c>
      <c r="C1444" s="12" t="s">
        <v>248</v>
      </c>
    </row>
    <row r="1445" spans="1:4" x14ac:dyDescent="0.25">
      <c r="B1445" s="9" t="s">
        <v>238</v>
      </c>
      <c r="C1445" s="10">
        <v>1</v>
      </c>
    </row>
    <row r="1446" spans="1:4" x14ac:dyDescent="0.25">
      <c r="B1446" s="9" t="s">
        <v>239</v>
      </c>
      <c r="C1446" s="12" t="s">
        <v>248</v>
      </c>
    </row>
    <row r="1447" spans="1:4" x14ac:dyDescent="0.25">
      <c r="B1447" s="9" t="s">
        <v>240</v>
      </c>
      <c r="C1447" s="10">
        <v>1</v>
      </c>
    </row>
    <row r="1448" spans="1:4" x14ac:dyDescent="0.25">
      <c r="B1448" s="9" t="s">
        <v>241</v>
      </c>
      <c r="C1448" s="10">
        <v>1</v>
      </c>
    </row>
    <row r="1449" spans="1:4" x14ac:dyDescent="0.25">
      <c r="B1449" s="9" t="s">
        <v>242</v>
      </c>
      <c r="C1449" s="10">
        <v>3</v>
      </c>
    </row>
    <row r="1450" spans="1:4" x14ac:dyDescent="0.25">
      <c r="B1450" s="9" t="s">
        <v>243</v>
      </c>
      <c r="C1450" s="10">
        <v>2</v>
      </c>
    </row>
    <row r="1451" spans="1:4" x14ac:dyDescent="0.25">
      <c r="B1451" s="9" t="s">
        <v>244</v>
      </c>
      <c r="C1451" s="10">
        <v>1</v>
      </c>
    </row>
    <row r="1452" spans="1:4" x14ac:dyDescent="0.25">
      <c r="B1452" s="9" t="s">
        <v>245</v>
      </c>
      <c r="C1452" s="12" t="s">
        <v>248</v>
      </c>
    </row>
    <row r="1453" spans="1:4" x14ac:dyDescent="0.25">
      <c r="B1453" s="9" t="s">
        <v>246</v>
      </c>
      <c r="C1453" s="10">
        <v>2</v>
      </c>
    </row>
    <row r="1454" spans="1:4" x14ac:dyDescent="0.25">
      <c r="B1454" s="9" t="s">
        <v>247</v>
      </c>
      <c r="C1454" s="10">
        <v>1</v>
      </c>
    </row>
    <row r="1455" spans="1:4" x14ac:dyDescent="0.25">
      <c r="A1455" s="9" t="s">
        <v>92</v>
      </c>
      <c r="B1455" s="9" t="s">
        <v>198</v>
      </c>
      <c r="C1455" s="12" t="s">
        <v>248</v>
      </c>
      <c r="D1455" s="10">
        <f>SUM(C1455:C1504)</f>
        <v>69</v>
      </c>
    </row>
    <row r="1456" spans="1:4" x14ac:dyDescent="0.25">
      <c r="B1456" s="9" t="s">
        <v>199</v>
      </c>
      <c r="C1456" s="10">
        <v>1</v>
      </c>
    </row>
    <row r="1457" spans="2:3" x14ac:dyDescent="0.25">
      <c r="B1457" s="9" t="s">
        <v>200</v>
      </c>
      <c r="C1457" s="10">
        <v>3</v>
      </c>
    </row>
    <row r="1458" spans="2:3" x14ac:dyDescent="0.25">
      <c r="B1458" s="9" t="s">
        <v>201</v>
      </c>
      <c r="C1458" s="10">
        <v>3</v>
      </c>
    </row>
    <row r="1459" spans="2:3" x14ac:dyDescent="0.25">
      <c r="B1459" s="9" t="s">
        <v>202</v>
      </c>
      <c r="C1459" s="10">
        <v>1</v>
      </c>
    </row>
    <row r="1460" spans="2:3" x14ac:dyDescent="0.25">
      <c r="B1460" s="9" t="s">
        <v>203</v>
      </c>
      <c r="C1460" s="12" t="s">
        <v>248</v>
      </c>
    </row>
    <row r="1461" spans="2:3" x14ac:dyDescent="0.25">
      <c r="B1461" s="9" t="s">
        <v>204</v>
      </c>
      <c r="C1461" s="10">
        <v>1</v>
      </c>
    </row>
    <row r="1462" spans="2:3" x14ac:dyDescent="0.25">
      <c r="B1462" s="9" t="s">
        <v>205</v>
      </c>
      <c r="C1462" s="10">
        <v>1</v>
      </c>
    </row>
    <row r="1463" spans="2:3" x14ac:dyDescent="0.25">
      <c r="B1463" s="9" t="s">
        <v>206</v>
      </c>
      <c r="C1463" s="10">
        <v>2</v>
      </c>
    </row>
    <row r="1464" spans="2:3" x14ac:dyDescent="0.25">
      <c r="B1464" s="9" t="s">
        <v>207</v>
      </c>
      <c r="C1464" s="12" t="s">
        <v>248</v>
      </c>
    </row>
    <row r="1465" spans="2:3" x14ac:dyDescent="0.25">
      <c r="B1465" s="9" t="s">
        <v>208</v>
      </c>
      <c r="C1465" s="10">
        <v>1</v>
      </c>
    </row>
    <row r="1466" spans="2:3" x14ac:dyDescent="0.25">
      <c r="B1466" s="9" t="s">
        <v>209</v>
      </c>
      <c r="C1466" s="12" t="s">
        <v>248</v>
      </c>
    </row>
    <row r="1467" spans="2:3" x14ac:dyDescent="0.25">
      <c r="B1467" s="9" t="s">
        <v>210</v>
      </c>
      <c r="C1467" s="10">
        <v>1</v>
      </c>
    </row>
    <row r="1468" spans="2:3" x14ac:dyDescent="0.25">
      <c r="B1468" s="9" t="s">
        <v>211</v>
      </c>
      <c r="C1468" s="10">
        <v>2</v>
      </c>
    </row>
    <row r="1469" spans="2:3" x14ac:dyDescent="0.25">
      <c r="B1469" s="9" t="s">
        <v>212</v>
      </c>
      <c r="C1469" s="10">
        <v>1</v>
      </c>
    </row>
    <row r="1470" spans="2:3" x14ac:dyDescent="0.25">
      <c r="B1470" s="9" t="s">
        <v>213</v>
      </c>
      <c r="C1470" s="10">
        <v>2</v>
      </c>
    </row>
    <row r="1471" spans="2:3" x14ac:dyDescent="0.25">
      <c r="B1471" s="9" t="s">
        <v>214</v>
      </c>
      <c r="C1471" s="12" t="s">
        <v>248</v>
      </c>
    </row>
    <row r="1472" spans="2:3" x14ac:dyDescent="0.25">
      <c r="B1472" s="9" t="s">
        <v>215</v>
      </c>
      <c r="C1472" s="10">
        <v>1</v>
      </c>
    </row>
    <row r="1473" spans="2:3" x14ac:dyDescent="0.25">
      <c r="B1473" s="9" t="s">
        <v>216</v>
      </c>
      <c r="C1473" s="10">
        <v>1</v>
      </c>
    </row>
    <row r="1474" spans="2:3" x14ac:dyDescent="0.25">
      <c r="B1474" s="9" t="s">
        <v>217</v>
      </c>
      <c r="C1474" s="10">
        <v>1</v>
      </c>
    </row>
    <row r="1475" spans="2:3" x14ac:dyDescent="0.25">
      <c r="B1475" s="9" t="s">
        <v>218</v>
      </c>
      <c r="C1475" s="10">
        <v>3</v>
      </c>
    </row>
    <row r="1476" spans="2:3" x14ac:dyDescent="0.25">
      <c r="B1476" s="9" t="s">
        <v>219</v>
      </c>
      <c r="C1476" s="10">
        <v>1</v>
      </c>
    </row>
    <row r="1477" spans="2:3" x14ac:dyDescent="0.25">
      <c r="B1477" s="9" t="s">
        <v>220</v>
      </c>
      <c r="C1477" s="10">
        <v>1</v>
      </c>
    </row>
    <row r="1478" spans="2:3" x14ac:dyDescent="0.25">
      <c r="B1478" s="9" t="s">
        <v>221</v>
      </c>
      <c r="C1478" s="10">
        <v>4</v>
      </c>
    </row>
    <row r="1479" spans="2:3" x14ac:dyDescent="0.25">
      <c r="B1479" s="9" t="s">
        <v>222</v>
      </c>
      <c r="C1479" s="10">
        <v>1</v>
      </c>
    </row>
    <row r="1480" spans="2:3" x14ac:dyDescent="0.25">
      <c r="B1480" s="9" t="s">
        <v>223</v>
      </c>
      <c r="C1480" s="10">
        <v>1</v>
      </c>
    </row>
    <row r="1481" spans="2:3" x14ac:dyDescent="0.25">
      <c r="B1481" s="9" t="s">
        <v>224</v>
      </c>
      <c r="C1481" s="10">
        <v>1</v>
      </c>
    </row>
    <row r="1482" spans="2:3" x14ac:dyDescent="0.25">
      <c r="B1482" s="9" t="s">
        <v>225</v>
      </c>
      <c r="C1482" s="12" t="s">
        <v>248</v>
      </c>
    </row>
    <row r="1483" spans="2:3" x14ac:dyDescent="0.25">
      <c r="B1483" s="9" t="s">
        <v>226</v>
      </c>
      <c r="C1483" s="10">
        <v>2</v>
      </c>
    </row>
    <row r="1484" spans="2:3" x14ac:dyDescent="0.25">
      <c r="B1484" s="9" t="s">
        <v>227</v>
      </c>
      <c r="C1484" s="10">
        <v>1</v>
      </c>
    </row>
    <row r="1485" spans="2:3" x14ac:dyDescent="0.25">
      <c r="B1485" s="9" t="s">
        <v>228</v>
      </c>
      <c r="C1485" s="12" t="s">
        <v>248</v>
      </c>
    </row>
    <row r="1486" spans="2:3" x14ac:dyDescent="0.25">
      <c r="B1486" s="9" t="s">
        <v>229</v>
      </c>
      <c r="C1486" s="10">
        <v>1</v>
      </c>
    </row>
    <row r="1487" spans="2:3" x14ac:dyDescent="0.25">
      <c r="B1487" s="9" t="s">
        <v>230</v>
      </c>
      <c r="C1487" s="10">
        <v>1</v>
      </c>
    </row>
    <row r="1488" spans="2:3" x14ac:dyDescent="0.25">
      <c r="B1488" s="9" t="s">
        <v>231</v>
      </c>
      <c r="C1488" s="12" t="s">
        <v>248</v>
      </c>
    </row>
    <row r="1489" spans="2:3" x14ac:dyDescent="0.25">
      <c r="B1489" s="9" t="s">
        <v>232</v>
      </c>
      <c r="C1489" s="12" t="s">
        <v>248</v>
      </c>
    </row>
    <row r="1490" spans="2:3" x14ac:dyDescent="0.25">
      <c r="B1490" s="9" t="s">
        <v>233</v>
      </c>
      <c r="C1490" s="10">
        <v>1</v>
      </c>
    </row>
    <row r="1491" spans="2:3" x14ac:dyDescent="0.25">
      <c r="B1491" s="9" t="s">
        <v>234</v>
      </c>
      <c r="C1491" s="12" t="s">
        <v>248</v>
      </c>
    </row>
    <row r="1492" spans="2:3" x14ac:dyDescent="0.25">
      <c r="B1492" s="9" t="s">
        <v>235</v>
      </c>
      <c r="C1492" s="10">
        <v>3</v>
      </c>
    </row>
    <row r="1493" spans="2:3" x14ac:dyDescent="0.25">
      <c r="B1493" s="9" t="s">
        <v>236</v>
      </c>
      <c r="C1493" s="10">
        <v>1</v>
      </c>
    </row>
    <row r="1494" spans="2:3" x14ac:dyDescent="0.25">
      <c r="B1494" s="9" t="s">
        <v>237</v>
      </c>
      <c r="C1494" s="10">
        <v>2</v>
      </c>
    </row>
    <row r="1495" spans="2:3" x14ac:dyDescent="0.25">
      <c r="B1495" s="9" t="s">
        <v>238</v>
      </c>
      <c r="C1495" s="12" t="s">
        <v>248</v>
      </c>
    </row>
    <row r="1496" spans="2:3" x14ac:dyDescent="0.25">
      <c r="B1496" s="9" t="s">
        <v>239</v>
      </c>
      <c r="C1496" s="10">
        <v>2</v>
      </c>
    </row>
    <row r="1497" spans="2:3" x14ac:dyDescent="0.25">
      <c r="B1497" s="9" t="s">
        <v>240</v>
      </c>
      <c r="C1497" s="10">
        <v>1</v>
      </c>
    </row>
    <row r="1498" spans="2:3" x14ac:dyDescent="0.25">
      <c r="B1498" s="9" t="s">
        <v>241</v>
      </c>
      <c r="C1498" s="10">
        <v>2</v>
      </c>
    </row>
    <row r="1499" spans="2:3" x14ac:dyDescent="0.25">
      <c r="B1499" s="9" t="s">
        <v>242</v>
      </c>
      <c r="C1499" s="10">
        <v>1</v>
      </c>
    </row>
    <row r="1500" spans="2:3" x14ac:dyDescent="0.25">
      <c r="B1500" s="9" t="s">
        <v>243</v>
      </c>
      <c r="C1500" s="10">
        <v>2</v>
      </c>
    </row>
    <row r="1501" spans="2:3" x14ac:dyDescent="0.25">
      <c r="B1501" s="9" t="s">
        <v>244</v>
      </c>
      <c r="C1501" s="10">
        <v>3</v>
      </c>
    </row>
    <row r="1502" spans="2:3" x14ac:dyDescent="0.25">
      <c r="B1502" s="9" t="s">
        <v>245</v>
      </c>
      <c r="C1502" s="10">
        <v>4</v>
      </c>
    </row>
    <row r="1503" spans="2:3" x14ac:dyDescent="0.25">
      <c r="B1503" s="9" t="s">
        <v>246</v>
      </c>
      <c r="C1503" s="10">
        <v>3</v>
      </c>
    </row>
    <row r="1504" spans="2:3" x14ac:dyDescent="0.25">
      <c r="B1504" s="9" t="s">
        <v>247</v>
      </c>
      <c r="C1504" s="10">
        <v>5</v>
      </c>
    </row>
    <row r="1505" spans="1:4" x14ac:dyDescent="0.25">
      <c r="A1505" s="9" t="s">
        <v>106</v>
      </c>
      <c r="B1505" s="9" t="s">
        <v>198</v>
      </c>
      <c r="C1505" s="10">
        <v>6</v>
      </c>
      <c r="D1505" s="10">
        <f>SUM(C1505:C1554)</f>
        <v>299</v>
      </c>
    </row>
    <row r="1506" spans="1:4" x14ac:dyDescent="0.25">
      <c r="B1506" s="9" t="s">
        <v>199</v>
      </c>
      <c r="C1506" s="10">
        <v>8</v>
      </c>
    </row>
    <row r="1507" spans="1:4" x14ac:dyDescent="0.25">
      <c r="B1507" s="9" t="s">
        <v>200</v>
      </c>
      <c r="C1507" s="10">
        <v>5</v>
      </c>
    </row>
    <row r="1508" spans="1:4" x14ac:dyDescent="0.25">
      <c r="B1508" s="9" t="s">
        <v>201</v>
      </c>
      <c r="C1508" s="10">
        <v>12</v>
      </c>
    </row>
    <row r="1509" spans="1:4" x14ac:dyDescent="0.25">
      <c r="B1509" s="9" t="s">
        <v>202</v>
      </c>
      <c r="C1509" s="10">
        <v>4</v>
      </c>
    </row>
    <row r="1510" spans="1:4" x14ac:dyDescent="0.25">
      <c r="B1510" s="9" t="s">
        <v>203</v>
      </c>
      <c r="C1510" s="10">
        <v>9</v>
      </c>
    </row>
    <row r="1511" spans="1:4" x14ac:dyDescent="0.25">
      <c r="B1511" s="9" t="s">
        <v>204</v>
      </c>
      <c r="C1511" s="10">
        <v>6</v>
      </c>
    </row>
    <row r="1512" spans="1:4" x14ac:dyDescent="0.25">
      <c r="B1512" s="9" t="s">
        <v>205</v>
      </c>
      <c r="C1512" s="10">
        <v>8</v>
      </c>
    </row>
    <row r="1513" spans="1:4" x14ac:dyDescent="0.25">
      <c r="B1513" s="9" t="s">
        <v>206</v>
      </c>
      <c r="C1513" s="10">
        <v>8</v>
      </c>
    </row>
    <row r="1514" spans="1:4" x14ac:dyDescent="0.25">
      <c r="B1514" s="9" t="s">
        <v>207</v>
      </c>
      <c r="C1514" s="10">
        <v>4</v>
      </c>
    </row>
    <row r="1515" spans="1:4" x14ac:dyDescent="0.25">
      <c r="B1515" s="9" t="s">
        <v>208</v>
      </c>
      <c r="C1515" s="10">
        <v>3</v>
      </c>
    </row>
    <row r="1516" spans="1:4" x14ac:dyDescent="0.25">
      <c r="B1516" s="9" t="s">
        <v>209</v>
      </c>
      <c r="C1516" s="10">
        <v>7</v>
      </c>
    </row>
    <row r="1517" spans="1:4" x14ac:dyDescent="0.25">
      <c r="B1517" s="9" t="s">
        <v>210</v>
      </c>
      <c r="C1517" s="10">
        <v>4</v>
      </c>
    </row>
    <row r="1518" spans="1:4" x14ac:dyDescent="0.25">
      <c r="B1518" s="9" t="s">
        <v>211</v>
      </c>
      <c r="C1518" s="10">
        <v>7</v>
      </c>
    </row>
    <row r="1519" spans="1:4" x14ac:dyDescent="0.25">
      <c r="B1519" s="9" t="s">
        <v>212</v>
      </c>
      <c r="C1519" s="10">
        <v>3</v>
      </c>
    </row>
    <row r="1520" spans="1:4" x14ac:dyDescent="0.25">
      <c r="B1520" s="9" t="s">
        <v>213</v>
      </c>
      <c r="C1520" s="10">
        <v>4</v>
      </c>
    </row>
    <row r="1521" spans="2:3" x14ac:dyDescent="0.25">
      <c r="B1521" s="9" t="s">
        <v>214</v>
      </c>
      <c r="C1521" s="10">
        <v>4</v>
      </c>
    </row>
    <row r="1522" spans="2:3" x14ac:dyDescent="0.25">
      <c r="B1522" s="9" t="s">
        <v>215</v>
      </c>
      <c r="C1522" s="10">
        <v>3</v>
      </c>
    </row>
    <row r="1523" spans="2:3" x14ac:dyDescent="0.25">
      <c r="B1523" s="9" t="s">
        <v>216</v>
      </c>
      <c r="C1523" s="10">
        <v>2</v>
      </c>
    </row>
    <row r="1524" spans="2:3" x14ac:dyDescent="0.25">
      <c r="B1524" s="9" t="s">
        <v>217</v>
      </c>
      <c r="C1524" s="10">
        <v>6</v>
      </c>
    </row>
    <row r="1525" spans="2:3" x14ac:dyDescent="0.25">
      <c r="B1525" s="9" t="s">
        <v>218</v>
      </c>
      <c r="C1525" s="10">
        <v>6</v>
      </c>
    </row>
    <row r="1526" spans="2:3" x14ac:dyDescent="0.25">
      <c r="B1526" s="9" t="s">
        <v>219</v>
      </c>
      <c r="C1526" s="10">
        <v>7</v>
      </c>
    </row>
    <row r="1527" spans="2:3" x14ac:dyDescent="0.25">
      <c r="B1527" s="9" t="s">
        <v>220</v>
      </c>
      <c r="C1527" s="10">
        <v>6</v>
      </c>
    </row>
    <row r="1528" spans="2:3" x14ac:dyDescent="0.25">
      <c r="B1528" s="9" t="s">
        <v>221</v>
      </c>
      <c r="C1528" s="12" t="s">
        <v>248</v>
      </c>
    </row>
    <row r="1529" spans="2:3" x14ac:dyDescent="0.25">
      <c r="B1529" s="9" t="s">
        <v>222</v>
      </c>
      <c r="C1529" s="10">
        <v>3</v>
      </c>
    </row>
    <row r="1530" spans="2:3" x14ac:dyDescent="0.25">
      <c r="B1530" s="9" t="s">
        <v>223</v>
      </c>
      <c r="C1530" s="10">
        <v>7</v>
      </c>
    </row>
    <row r="1531" spans="2:3" x14ac:dyDescent="0.25">
      <c r="B1531" s="9" t="s">
        <v>224</v>
      </c>
      <c r="C1531" s="10">
        <v>8</v>
      </c>
    </row>
    <row r="1532" spans="2:3" x14ac:dyDescent="0.25">
      <c r="B1532" s="9" t="s">
        <v>225</v>
      </c>
      <c r="C1532" s="10">
        <v>6</v>
      </c>
    </row>
    <row r="1533" spans="2:3" x14ac:dyDescent="0.25">
      <c r="B1533" s="9" t="s">
        <v>226</v>
      </c>
      <c r="C1533" s="10">
        <v>7</v>
      </c>
    </row>
    <row r="1534" spans="2:3" x14ac:dyDescent="0.25">
      <c r="B1534" s="9" t="s">
        <v>227</v>
      </c>
      <c r="C1534" s="10">
        <v>3</v>
      </c>
    </row>
    <row r="1535" spans="2:3" x14ac:dyDescent="0.25">
      <c r="B1535" s="9" t="s">
        <v>228</v>
      </c>
      <c r="C1535" s="10">
        <v>5</v>
      </c>
    </row>
    <row r="1536" spans="2:3" x14ac:dyDescent="0.25">
      <c r="B1536" s="9" t="s">
        <v>229</v>
      </c>
      <c r="C1536" s="10">
        <v>3</v>
      </c>
    </row>
    <row r="1537" spans="2:3" x14ac:dyDescent="0.25">
      <c r="B1537" s="9" t="s">
        <v>230</v>
      </c>
      <c r="C1537" s="10">
        <v>8</v>
      </c>
    </row>
    <row r="1538" spans="2:3" x14ac:dyDescent="0.25">
      <c r="B1538" s="9" t="s">
        <v>231</v>
      </c>
      <c r="C1538" s="10">
        <v>4</v>
      </c>
    </row>
    <row r="1539" spans="2:3" x14ac:dyDescent="0.25">
      <c r="B1539" s="9" t="s">
        <v>232</v>
      </c>
      <c r="C1539" s="10">
        <v>3</v>
      </c>
    </row>
    <row r="1540" spans="2:3" x14ac:dyDescent="0.25">
      <c r="B1540" s="9" t="s">
        <v>233</v>
      </c>
      <c r="C1540" s="10">
        <v>3</v>
      </c>
    </row>
    <row r="1541" spans="2:3" x14ac:dyDescent="0.25">
      <c r="B1541" s="9" t="s">
        <v>234</v>
      </c>
      <c r="C1541" s="10">
        <v>9</v>
      </c>
    </row>
    <row r="1542" spans="2:3" x14ac:dyDescent="0.25">
      <c r="B1542" s="9" t="s">
        <v>235</v>
      </c>
      <c r="C1542" s="10">
        <v>4</v>
      </c>
    </row>
    <row r="1543" spans="2:3" x14ac:dyDescent="0.25">
      <c r="B1543" s="9" t="s">
        <v>236</v>
      </c>
      <c r="C1543" s="10">
        <v>6</v>
      </c>
    </row>
    <row r="1544" spans="2:3" x14ac:dyDescent="0.25">
      <c r="B1544" s="9" t="s">
        <v>237</v>
      </c>
      <c r="C1544" s="10">
        <v>11</v>
      </c>
    </row>
    <row r="1545" spans="2:3" x14ac:dyDescent="0.25">
      <c r="B1545" s="9" t="s">
        <v>238</v>
      </c>
      <c r="C1545" s="10">
        <v>6</v>
      </c>
    </row>
    <row r="1546" spans="2:3" x14ac:dyDescent="0.25">
      <c r="B1546" s="9" t="s">
        <v>239</v>
      </c>
      <c r="C1546" s="10">
        <v>9</v>
      </c>
    </row>
    <row r="1547" spans="2:3" x14ac:dyDescent="0.25">
      <c r="B1547" s="9" t="s">
        <v>240</v>
      </c>
      <c r="C1547" s="10">
        <v>9</v>
      </c>
    </row>
    <row r="1548" spans="2:3" x14ac:dyDescent="0.25">
      <c r="B1548" s="9" t="s">
        <v>241</v>
      </c>
      <c r="C1548" s="10">
        <v>8</v>
      </c>
    </row>
    <row r="1549" spans="2:3" x14ac:dyDescent="0.25">
      <c r="B1549" s="9" t="s">
        <v>242</v>
      </c>
      <c r="C1549" s="10">
        <v>7</v>
      </c>
    </row>
    <row r="1550" spans="2:3" x14ac:dyDescent="0.25">
      <c r="B1550" s="9" t="s">
        <v>243</v>
      </c>
      <c r="C1550" s="10">
        <v>4</v>
      </c>
    </row>
    <row r="1551" spans="2:3" x14ac:dyDescent="0.25">
      <c r="B1551" s="9" t="s">
        <v>244</v>
      </c>
      <c r="C1551" s="10">
        <v>12</v>
      </c>
    </row>
    <row r="1552" spans="2:3" x14ac:dyDescent="0.25">
      <c r="B1552" s="9" t="s">
        <v>245</v>
      </c>
      <c r="C1552" s="10">
        <v>8</v>
      </c>
    </row>
    <row r="1553" spans="1:4" x14ac:dyDescent="0.25">
      <c r="B1553" s="9" t="s">
        <v>246</v>
      </c>
      <c r="C1553" s="10">
        <v>8</v>
      </c>
    </row>
    <row r="1554" spans="1:4" x14ac:dyDescent="0.25">
      <c r="B1554" s="9" t="s">
        <v>247</v>
      </c>
      <c r="C1554" s="10">
        <v>6</v>
      </c>
    </row>
    <row r="1555" spans="1:4" x14ac:dyDescent="0.25">
      <c r="A1555" s="9" t="s">
        <v>120</v>
      </c>
      <c r="B1555" s="9" t="s">
        <v>198</v>
      </c>
      <c r="C1555" s="10">
        <v>49</v>
      </c>
      <c r="D1555" s="10">
        <f>SUM(C1555:C1604)</f>
        <v>2511</v>
      </c>
    </row>
    <row r="1556" spans="1:4" x14ac:dyDescent="0.25">
      <c r="B1556" s="9" t="s">
        <v>199</v>
      </c>
      <c r="C1556" s="10">
        <v>65</v>
      </c>
    </row>
    <row r="1557" spans="1:4" x14ac:dyDescent="0.25">
      <c r="B1557" s="9" t="s">
        <v>200</v>
      </c>
      <c r="C1557" s="10">
        <v>64</v>
      </c>
    </row>
    <row r="1558" spans="1:4" x14ac:dyDescent="0.25">
      <c r="B1558" s="9" t="s">
        <v>201</v>
      </c>
      <c r="C1558" s="10">
        <v>46</v>
      </c>
    </row>
    <row r="1559" spans="1:4" x14ac:dyDescent="0.25">
      <c r="B1559" s="9" t="s">
        <v>202</v>
      </c>
      <c r="C1559" s="10">
        <v>55</v>
      </c>
    </row>
    <row r="1560" spans="1:4" x14ac:dyDescent="0.25">
      <c r="B1560" s="9" t="s">
        <v>203</v>
      </c>
      <c r="C1560" s="10">
        <v>58</v>
      </c>
    </row>
    <row r="1561" spans="1:4" x14ac:dyDescent="0.25">
      <c r="B1561" s="9" t="s">
        <v>204</v>
      </c>
      <c r="C1561" s="10">
        <v>54</v>
      </c>
    </row>
    <row r="1562" spans="1:4" x14ac:dyDescent="0.25">
      <c r="B1562" s="9" t="s">
        <v>205</v>
      </c>
      <c r="C1562" s="10">
        <v>54</v>
      </c>
    </row>
    <row r="1563" spans="1:4" x14ac:dyDescent="0.25">
      <c r="B1563" s="9" t="s">
        <v>206</v>
      </c>
      <c r="C1563" s="10">
        <v>60</v>
      </c>
    </row>
    <row r="1564" spans="1:4" x14ac:dyDescent="0.25">
      <c r="B1564" s="9" t="s">
        <v>207</v>
      </c>
      <c r="C1564" s="10">
        <v>63</v>
      </c>
    </row>
    <row r="1565" spans="1:4" x14ac:dyDescent="0.25">
      <c r="B1565" s="9" t="s">
        <v>208</v>
      </c>
      <c r="C1565" s="10">
        <v>54</v>
      </c>
    </row>
    <row r="1566" spans="1:4" x14ac:dyDescent="0.25">
      <c r="B1566" s="9" t="s">
        <v>209</v>
      </c>
      <c r="C1566" s="10">
        <v>68</v>
      </c>
    </row>
    <row r="1567" spans="1:4" x14ac:dyDescent="0.25">
      <c r="B1567" s="9" t="s">
        <v>210</v>
      </c>
      <c r="C1567" s="10">
        <v>48</v>
      </c>
    </row>
    <row r="1568" spans="1:4" x14ac:dyDescent="0.25">
      <c r="B1568" s="9" t="s">
        <v>211</v>
      </c>
      <c r="C1568" s="10">
        <v>42</v>
      </c>
    </row>
    <row r="1569" spans="2:3" x14ac:dyDescent="0.25">
      <c r="B1569" s="9" t="s">
        <v>212</v>
      </c>
      <c r="C1569" s="10">
        <v>40</v>
      </c>
    </row>
    <row r="1570" spans="2:3" x14ac:dyDescent="0.25">
      <c r="B1570" s="9" t="s">
        <v>213</v>
      </c>
      <c r="C1570" s="10">
        <v>33</v>
      </c>
    </row>
    <row r="1571" spans="2:3" x14ac:dyDescent="0.25">
      <c r="B1571" s="9" t="s">
        <v>214</v>
      </c>
      <c r="C1571" s="10">
        <v>44</v>
      </c>
    </row>
    <row r="1572" spans="2:3" x14ac:dyDescent="0.25">
      <c r="B1572" s="9" t="s">
        <v>215</v>
      </c>
      <c r="C1572" s="10">
        <v>43</v>
      </c>
    </row>
    <row r="1573" spans="2:3" x14ac:dyDescent="0.25">
      <c r="B1573" s="9" t="s">
        <v>216</v>
      </c>
      <c r="C1573" s="10">
        <v>31</v>
      </c>
    </row>
    <row r="1574" spans="2:3" x14ac:dyDescent="0.25">
      <c r="B1574" s="9" t="s">
        <v>217</v>
      </c>
      <c r="C1574" s="10">
        <v>52</v>
      </c>
    </row>
    <row r="1575" spans="2:3" x14ac:dyDescent="0.25">
      <c r="B1575" s="9" t="s">
        <v>218</v>
      </c>
      <c r="C1575" s="10">
        <v>56</v>
      </c>
    </row>
    <row r="1576" spans="2:3" x14ac:dyDescent="0.25">
      <c r="B1576" s="9" t="s">
        <v>219</v>
      </c>
      <c r="C1576" s="10">
        <v>46</v>
      </c>
    </row>
    <row r="1577" spans="2:3" x14ac:dyDescent="0.25">
      <c r="B1577" s="9" t="s">
        <v>220</v>
      </c>
      <c r="C1577" s="10">
        <v>42</v>
      </c>
    </row>
    <row r="1578" spans="2:3" x14ac:dyDescent="0.25">
      <c r="B1578" s="9" t="s">
        <v>221</v>
      </c>
      <c r="C1578" s="10">
        <v>42</v>
      </c>
    </row>
    <row r="1579" spans="2:3" x14ac:dyDescent="0.25">
      <c r="B1579" s="9" t="s">
        <v>222</v>
      </c>
      <c r="C1579" s="10">
        <v>47</v>
      </c>
    </row>
    <row r="1580" spans="2:3" x14ac:dyDescent="0.25">
      <c r="B1580" s="9" t="s">
        <v>223</v>
      </c>
      <c r="C1580" s="10">
        <v>34</v>
      </c>
    </row>
    <row r="1581" spans="2:3" x14ac:dyDescent="0.25">
      <c r="B1581" s="9" t="s">
        <v>224</v>
      </c>
      <c r="C1581" s="10">
        <v>44</v>
      </c>
    </row>
    <row r="1582" spans="2:3" x14ac:dyDescent="0.25">
      <c r="B1582" s="9" t="s">
        <v>225</v>
      </c>
      <c r="C1582" s="10">
        <v>37</v>
      </c>
    </row>
    <row r="1583" spans="2:3" x14ac:dyDescent="0.25">
      <c r="B1583" s="9" t="s">
        <v>226</v>
      </c>
      <c r="C1583" s="10">
        <v>58</v>
      </c>
    </row>
    <row r="1584" spans="2:3" x14ac:dyDescent="0.25">
      <c r="B1584" s="9" t="s">
        <v>227</v>
      </c>
      <c r="C1584" s="10">
        <v>52</v>
      </c>
    </row>
    <row r="1585" spans="2:3" x14ac:dyDescent="0.25">
      <c r="B1585" s="9" t="s">
        <v>228</v>
      </c>
      <c r="C1585" s="10">
        <v>40</v>
      </c>
    </row>
    <row r="1586" spans="2:3" x14ac:dyDescent="0.25">
      <c r="B1586" s="9" t="s">
        <v>229</v>
      </c>
      <c r="C1586" s="10">
        <v>49</v>
      </c>
    </row>
    <row r="1587" spans="2:3" x14ac:dyDescent="0.25">
      <c r="B1587" s="9" t="s">
        <v>230</v>
      </c>
      <c r="C1587" s="10">
        <v>46</v>
      </c>
    </row>
    <row r="1588" spans="2:3" x14ac:dyDescent="0.25">
      <c r="B1588" s="9" t="s">
        <v>231</v>
      </c>
      <c r="C1588" s="10">
        <v>61</v>
      </c>
    </row>
    <row r="1589" spans="2:3" x14ac:dyDescent="0.25">
      <c r="B1589" s="9" t="s">
        <v>232</v>
      </c>
      <c r="C1589" s="10">
        <v>46</v>
      </c>
    </row>
    <row r="1590" spans="2:3" x14ac:dyDescent="0.25">
      <c r="B1590" s="9" t="s">
        <v>233</v>
      </c>
      <c r="C1590" s="10">
        <v>49</v>
      </c>
    </row>
    <row r="1591" spans="2:3" x14ac:dyDescent="0.25">
      <c r="B1591" s="9" t="s">
        <v>234</v>
      </c>
      <c r="C1591" s="10">
        <v>58</v>
      </c>
    </row>
    <row r="1592" spans="2:3" x14ac:dyDescent="0.25">
      <c r="B1592" s="9" t="s">
        <v>235</v>
      </c>
      <c r="C1592" s="10">
        <v>50</v>
      </c>
    </row>
    <row r="1593" spans="2:3" x14ac:dyDescent="0.25">
      <c r="B1593" s="9" t="s">
        <v>236</v>
      </c>
      <c r="C1593" s="10">
        <v>66</v>
      </c>
    </row>
    <row r="1594" spans="2:3" x14ac:dyDescent="0.25">
      <c r="B1594" s="9" t="s">
        <v>237</v>
      </c>
      <c r="C1594" s="10">
        <v>43</v>
      </c>
    </row>
    <row r="1595" spans="2:3" x14ac:dyDescent="0.25">
      <c r="B1595" s="9" t="s">
        <v>238</v>
      </c>
      <c r="C1595" s="10">
        <v>54</v>
      </c>
    </row>
    <row r="1596" spans="2:3" x14ac:dyDescent="0.25">
      <c r="B1596" s="9" t="s">
        <v>239</v>
      </c>
      <c r="C1596" s="10">
        <v>63</v>
      </c>
    </row>
    <row r="1597" spans="2:3" x14ac:dyDescent="0.25">
      <c r="B1597" s="9" t="s">
        <v>240</v>
      </c>
      <c r="C1597" s="10">
        <v>49</v>
      </c>
    </row>
    <row r="1598" spans="2:3" x14ac:dyDescent="0.25">
      <c r="B1598" s="9" t="s">
        <v>241</v>
      </c>
      <c r="C1598" s="10">
        <v>47</v>
      </c>
    </row>
    <row r="1599" spans="2:3" x14ac:dyDescent="0.25">
      <c r="B1599" s="9" t="s">
        <v>242</v>
      </c>
      <c r="C1599" s="10">
        <v>67</v>
      </c>
    </row>
    <row r="1600" spans="2:3" x14ac:dyDescent="0.25">
      <c r="B1600" s="9" t="s">
        <v>243</v>
      </c>
      <c r="C1600" s="10">
        <v>50</v>
      </c>
    </row>
    <row r="1601" spans="1:4" x14ac:dyDescent="0.25">
      <c r="B1601" s="9" t="s">
        <v>244</v>
      </c>
      <c r="C1601" s="10">
        <v>48</v>
      </c>
    </row>
    <row r="1602" spans="1:4" x14ac:dyDescent="0.25">
      <c r="B1602" s="9" t="s">
        <v>245</v>
      </c>
      <c r="C1602" s="10">
        <v>45</v>
      </c>
    </row>
    <row r="1603" spans="1:4" x14ac:dyDescent="0.25">
      <c r="B1603" s="9" t="s">
        <v>246</v>
      </c>
      <c r="C1603" s="10">
        <v>49</v>
      </c>
    </row>
    <row r="1604" spans="1:4" x14ac:dyDescent="0.25">
      <c r="B1604" s="9" t="s">
        <v>247</v>
      </c>
      <c r="C1604" s="10">
        <v>50</v>
      </c>
    </row>
    <row r="1605" spans="1:4" x14ac:dyDescent="0.25">
      <c r="A1605" s="9" t="s">
        <v>77</v>
      </c>
      <c r="B1605" s="9" t="s">
        <v>198</v>
      </c>
      <c r="C1605" s="10">
        <v>7</v>
      </c>
      <c r="D1605" s="10">
        <f>SUM(C1605:C1654)</f>
        <v>747</v>
      </c>
    </row>
    <row r="1606" spans="1:4" x14ac:dyDescent="0.25">
      <c r="B1606" s="9" t="s">
        <v>199</v>
      </c>
      <c r="C1606" s="10">
        <v>17</v>
      </c>
    </row>
    <row r="1607" spans="1:4" x14ac:dyDescent="0.25">
      <c r="B1607" s="9" t="s">
        <v>200</v>
      </c>
      <c r="C1607" s="10">
        <v>21</v>
      </c>
    </row>
    <row r="1608" spans="1:4" x14ac:dyDescent="0.25">
      <c r="B1608" s="9" t="s">
        <v>201</v>
      </c>
      <c r="C1608" s="10">
        <v>24</v>
      </c>
    </row>
    <row r="1609" spans="1:4" x14ac:dyDescent="0.25">
      <c r="B1609" s="9" t="s">
        <v>202</v>
      </c>
      <c r="C1609" s="10">
        <v>12</v>
      </c>
    </row>
    <row r="1610" spans="1:4" x14ac:dyDescent="0.25">
      <c r="B1610" s="9" t="s">
        <v>203</v>
      </c>
      <c r="C1610" s="10">
        <v>20</v>
      </c>
    </row>
    <row r="1611" spans="1:4" x14ac:dyDescent="0.25">
      <c r="B1611" s="9" t="s">
        <v>204</v>
      </c>
      <c r="C1611" s="10">
        <v>13</v>
      </c>
    </row>
    <row r="1612" spans="1:4" x14ac:dyDescent="0.25">
      <c r="B1612" s="9" t="s">
        <v>205</v>
      </c>
      <c r="C1612" s="10">
        <v>16</v>
      </c>
    </row>
    <row r="1613" spans="1:4" x14ac:dyDescent="0.25">
      <c r="B1613" s="9" t="s">
        <v>206</v>
      </c>
      <c r="C1613" s="10">
        <v>18</v>
      </c>
    </row>
    <row r="1614" spans="1:4" x14ac:dyDescent="0.25">
      <c r="B1614" s="9" t="s">
        <v>207</v>
      </c>
      <c r="C1614" s="10">
        <v>17</v>
      </c>
    </row>
    <row r="1615" spans="1:4" x14ac:dyDescent="0.25">
      <c r="B1615" s="9" t="s">
        <v>208</v>
      </c>
      <c r="C1615" s="10">
        <v>17</v>
      </c>
    </row>
    <row r="1616" spans="1:4" x14ac:dyDescent="0.25">
      <c r="B1616" s="9" t="s">
        <v>209</v>
      </c>
      <c r="C1616" s="10">
        <v>17</v>
      </c>
    </row>
    <row r="1617" spans="2:3" x14ac:dyDescent="0.25">
      <c r="B1617" s="9" t="s">
        <v>210</v>
      </c>
      <c r="C1617" s="10">
        <v>10</v>
      </c>
    </row>
    <row r="1618" spans="2:3" x14ac:dyDescent="0.25">
      <c r="B1618" s="9" t="s">
        <v>211</v>
      </c>
      <c r="C1618" s="10">
        <v>20</v>
      </c>
    </row>
    <row r="1619" spans="2:3" x14ac:dyDescent="0.25">
      <c r="B1619" s="9" t="s">
        <v>212</v>
      </c>
      <c r="C1619" s="10">
        <v>16</v>
      </c>
    </row>
    <row r="1620" spans="2:3" x14ac:dyDescent="0.25">
      <c r="B1620" s="9" t="s">
        <v>213</v>
      </c>
      <c r="C1620" s="10">
        <v>10</v>
      </c>
    </row>
    <row r="1621" spans="2:3" x14ac:dyDescent="0.25">
      <c r="B1621" s="9" t="s">
        <v>214</v>
      </c>
      <c r="C1621" s="10">
        <v>6</v>
      </c>
    </row>
    <row r="1622" spans="2:3" x14ac:dyDescent="0.25">
      <c r="B1622" s="9" t="s">
        <v>215</v>
      </c>
      <c r="C1622" s="10">
        <v>12</v>
      </c>
    </row>
    <row r="1623" spans="2:3" x14ac:dyDescent="0.25">
      <c r="B1623" s="9" t="s">
        <v>216</v>
      </c>
      <c r="C1623" s="10">
        <v>8</v>
      </c>
    </row>
    <row r="1624" spans="2:3" x14ac:dyDescent="0.25">
      <c r="B1624" s="9" t="s">
        <v>217</v>
      </c>
      <c r="C1624" s="10">
        <v>21</v>
      </c>
    </row>
    <row r="1625" spans="2:3" x14ac:dyDescent="0.25">
      <c r="B1625" s="9" t="s">
        <v>218</v>
      </c>
      <c r="C1625" s="10">
        <v>10</v>
      </c>
    </row>
    <row r="1626" spans="2:3" x14ac:dyDescent="0.25">
      <c r="B1626" s="9" t="s">
        <v>219</v>
      </c>
      <c r="C1626" s="10">
        <v>10</v>
      </c>
    </row>
    <row r="1627" spans="2:3" x14ac:dyDescent="0.25">
      <c r="B1627" s="9" t="s">
        <v>220</v>
      </c>
      <c r="C1627" s="10">
        <v>21</v>
      </c>
    </row>
    <row r="1628" spans="2:3" x14ac:dyDescent="0.25">
      <c r="B1628" s="9" t="s">
        <v>221</v>
      </c>
      <c r="C1628" s="10">
        <v>19</v>
      </c>
    </row>
    <row r="1629" spans="2:3" x14ac:dyDescent="0.25">
      <c r="B1629" s="9" t="s">
        <v>222</v>
      </c>
      <c r="C1629" s="10">
        <v>13</v>
      </c>
    </row>
    <row r="1630" spans="2:3" x14ac:dyDescent="0.25">
      <c r="B1630" s="9" t="s">
        <v>223</v>
      </c>
      <c r="C1630" s="10">
        <v>15</v>
      </c>
    </row>
    <row r="1631" spans="2:3" x14ac:dyDescent="0.25">
      <c r="B1631" s="9" t="s">
        <v>224</v>
      </c>
      <c r="C1631" s="10">
        <v>9</v>
      </c>
    </row>
    <row r="1632" spans="2:3" x14ac:dyDescent="0.25">
      <c r="B1632" s="9" t="s">
        <v>225</v>
      </c>
      <c r="C1632" s="10">
        <v>14</v>
      </c>
    </row>
    <row r="1633" spans="2:3" x14ac:dyDescent="0.25">
      <c r="B1633" s="9" t="s">
        <v>226</v>
      </c>
      <c r="C1633" s="10">
        <v>19</v>
      </c>
    </row>
    <row r="1634" spans="2:3" x14ac:dyDescent="0.25">
      <c r="B1634" s="9" t="s">
        <v>227</v>
      </c>
      <c r="C1634" s="10">
        <v>13</v>
      </c>
    </row>
    <row r="1635" spans="2:3" x14ac:dyDescent="0.25">
      <c r="B1635" s="9" t="s">
        <v>228</v>
      </c>
      <c r="C1635" s="10">
        <v>10</v>
      </c>
    </row>
    <row r="1636" spans="2:3" x14ac:dyDescent="0.25">
      <c r="B1636" s="9" t="s">
        <v>229</v>
      </c>
      <c r="C1636" s="10">
        <v>10</v>
      </c>
    </row>
    <row r="1637" spans="2:3" x14ac:dyDescent="0.25">
      <c r="B1637" s="9" t="s">
        <v>230</v>
      </c>
      <c r="C1637" s="10">
        <v>17</v>
      </c>
    </row>
    <row r="1638" spans="2:3" x14ac:dyDescent="0.25">
      <c r="B1638" s="9" t="s">
        <v>231</v>
      </c>
      <c r="C1638" s="10">
        <v>9</v>
      </c>
    </row>
    <row r="1639" spans="2:3" x14ac:dyDescent="0.25">
      <c r="B1639" s="9" t="s">
        <v>232</v>
      </c>
      <c r="C1639" s="10">
        <v>16</v>
      </c>
    </row>
    <row r="1640" spans="2:3" x14ac:dyDescent="0.25">
      <c r="B1640" s="9" t="s">
        <v>233</v>
      </c>
      <c r="C1640" s="10">
        <v>10</v>
      </c>
    </row>
    <row r="1641" spans="2:3" x14ac:dyDescent="0.25">
      <c r="B1641" s="9" t="s">
        <v>234</v>
      </c>
      <c r="C1641" s="10">
        <v>15</v>
      </c>
    </row>
    <row r="1642" spans="2:3" x14ac:dyDescent="0.25">
      <c r="B1642" s="9" t="s">
        <v>235</v>
      </c>
      <c r="C1642" s="10">
        <v>21</v>
      </c>
    </row>
    <row r="1643" spans="2:3" x14ac:dyDescent="0.25">
      <c r="B1643" s="9" t="s">
        <v>236</v>
      </c>
      <c r="C1643" s="10">
        <v>16</v>
      </c>
    </row>
    <row r="1644" spans="2:3" x14ac:dyDescent="0.25">
      <c r="B1644" s="9" t="s">
        <v>237</v>
      </c>
      <c r="C1644" s="10">
        <v>11</v>
      </c>
    </row>
    <row r="1645" spans="2:3" x14ac:dyDescent="0.25">
      <c r="B1645" s="9" t="s">
        <v>238</v>
      </c>
      <c r="C1645" s="10">
        <v>8</v>
      </c>
    </row>
    <row r="1646" spans="2:3" x14ac:dyDescent="0.25">
      <c r="B1646" s="9" t="s">
        <v>239</v>
      </c>
      <c r="C1646" s="10">
        <v>18</v>
      </c>
    </row>
    <row r="1647" spans="2:3" x14ac:dyDescent="0.25">
      <c r="B1647" s="9" t="s">
        <v>240</v>
      </c>
      <c r="C1647" s="10">
        <v>15</v>
      </c>
    </row>
    <row r="1648" spans="2:3" x14ac:dyDescent="0.25">
      <c r="B1648" s="9" t="s">
        <v>241</v>
      </c>
      <c r="C1648" s="10">
        <v>4</v>
      </c>
    </row>
    <row r="1649" spans="1:4" x14ac:dyDescent="0.25">
      <c r="B1649" s="9" t="s">
        <v>242</v>
      </c>
      <c r="C1649" s="10">
        <v>16</v>
      </c>
    </row>
    <row r="1650" spans="1:4" x14ac:dyDescent="0.25">
      <c r="B1650" s="9" t="s">
        <v>243</v>
      </c>
      <c r="C1650" s="10">
        <v>22</v>
      </c>
    </row>
    <row r="1651" spans="1:4" x14ac:dyDescent="0.25">
      <c r="B1651" s="9" t="s">
        <v>244</v>
      </c>
      <c r="C1651" s="10">
        <v>30</v>
      </c>
    </row>
    <row r="1652" spans="1:4" x14ac:dyDescent="0.25">
      <c r="B1652" s="9" t="s">
        <v>245</v>
      </c>
      <c r="C1652" s="10">
        <v>20</v>
      </c>
    </row>
    <row r="1653" spans="1:4" x14ac:dyDescent="0.25">
      <c r="B1653" s="9" t="s">
        <v>246</v>
      </c>
      <c r="C1653" s="10">
        <v>16</v>
      </c>
    </row>
    <row r="1654" spans="1:4" x14ac:dyDescent="0.25">
      <c r="B1654" s="9" t="s">
        <v>247</v>
      </c>
      <c r="C1654" s="10">
        <v>18</v>
      </c>
    </row>
    <row r="1655" spans="1:4" x14ac:dyDescent="0.25">
      <c r="A1655" s="9" t="s">
        <v>184</v>
      </c>
      <c r="B1655" s="9" t="s">
        <v>198</v>
      </c>
      <c r="C1655" s="10">
        <v>12</v>
      </c>
      <c r="D1655" s="10">
        <f>SUM(C1655:C1704)</f>
        <v>517</v>
      </c>
    </row>
    <row r="1656" spans="1:4" x14ac:dyDescent="0.25">
      <c r="B1656" s="9" t="s">
        <v>199</v>
      </c>
      <c r="C1656" s="10">
        <v>13</v>
      </c>
    </row>
    <row r="1657" spans="1:4" x14ac:dyDescent="0.25">
      <c r="B1657" s="9" t="s">
        <v>200</v>
      </c>
      <c r="C1657" s="10">
        <v>17</v>
      </c>
    </row>
    <row r="1658" spans="1:4" x14ac:dyDescent="0.25">
      <c r="B1658" s="9" t="s">
        <v>201</v>
      </c>
      <c r="C1658" s="10">
        <v>10</v>
      </c>
    </row>
    <row r="1659" spans="1:4" x14ac:dyDescent="0.25">
      <c r="B1659" s="9" t="s">
        <v>202</v>
      </c>
      <c r="C1659" s="10">
        <v>15</v>
      </c>
    </row>
    <row r="1660" spans="1:4" x14ac:dyDescent="0.25">
      <c r="B1660" s="9" t="s">
        <v>203</v>
      </c>
      <c r="C1660" s="10">
        <v>12</v>
      </c>
    </row>
    <row r="1661" spans="1:4" x14ac:dyDescent="0.25">
      <c r="B1661" s="9" t="s">
        <v>204</v>
      </c>
      <c r="C1661" s="10">
        <v>9</v>
      </c>
    </row>
    <row r="1662" spans="1:4" x14ac:dyDescent="0.25">
      <c r="B1662" s="9" t="s">
        <v>205</v>
      </c>
      <c r="C1662" s="10">
        <v>6</v>
      </c>
    </row>
    <row r="1663" spans="1:4" x14ac:dyDescent="0.25">
      <c r="B1663" s="9" t="s">
        <v>206</v>
      </c>
      <c r="C1663" s="10">
        <v>7</v>
      </c>
    </row>
    <row r="1664" spans="1:4" x14ac:dyDescent="0.25">
      <c r="B1664" s="9" t="s">
        <v>207</v>
      </c>
      <c r="C1664" s="10">
        <v>9</v>
      </c>
    </row>
    <row r="1665" spans="2:3" x14ac:dyDescent="0.25">
      <c r="B1665" s="9" t="s">
        <v>208</v>
      </c>
      <c r="C1665" s="10">
        <v>9</v>
      </c>
    </row>
    <row r="1666" spans="2:3" x14ac:dyDescent="0.25">
      <c r="B1666" s="9" t="s">
        <v>209</v>
      </c>
      <c r="C1666" s="10">
        <v>8</v>
      </c>
    </row>
    <row r="1667" spans="2:3" x14ac:dyDescent="0.25">
      <c r="B1667" s="9" t="s">
        <v>210</v>
      </c>
      <c r="C1667" s="10">
        <v>6</v>
      </c>
    </row>
    <row r="1668" spans="2:3" x14ac:dyDescent="0.25">
      <c r="B1668" s="9" t="s">
        <v>211</v>
      </c>
      <c r="C1668" s="10">
        <v>12</v>
      </c>
    </row>
    <row r="1669" spans="2:3" x14ac:dyDescent="0.25">
      <c r="B1669" s="9" t="s">
        <v>212</v>
      </c>
      <c r="C1669" s="10">
        <v>9</v>
      </c>
    </row>
    <row r="1670" spans="2:3" x14ac:dyDescent="0.25">
      <c r="B1670" s="9" t="s">
        <v>213</v>
      </c>
      <c r="C1670" s="10">
        <v>9</v>
      </c>
    </row>
    <row r="1671" spans="2:3" x14ac:dyDescent="0.25">
      <c r="B1671" s="9" t="s">
        <v>214</v>
      </c>
      <c r="C1671" s="10">
        <v>12</v>
      </c>
    </row>
    <row r="1672" spans="2:3" x14ac:dyDescent="0.25">
      <c r="B1672" s="9" t="s">
        <v>215</v>
      </c>
      <c r="C1672" s="10">
        <v>8</v>
      </c>
    </row>
    <row r="1673" spans="2:3" x14ac:dyDescent="0.25">
      <c r="B1673" s="9" t="s">
        <v>216</v>
      </c>
      <c r="C1673" s="10">
        <v>14</v>
      </c>
    </row>
    <row r="1674" spans="2:3" x14ac:dyDescent="0.25">
      <c r="B1674" s="9" t="s">
        <v>217</v>
      </c>
      <c r="C1674" s="10">
        <v>15</v>
      </c>
    </row>
    <row r="1675" spans="2:3" x14ac:dyDescent="0.25">
      <c r="B1675" s="9" t="s">
        <v>218</v>
      </c>
      <c r="C1675" s="10">
        <v>13</v>
      </c>
    </row>
    <row r="1676" spans="2:3" x14ac:dyDescent="0.25">
      <c r="B1676" s="9" t="s">
        <v>219</v>
      </c>
      <c r="C1676" s="10">
        <v>8</v>
      </c>
    </row>
    <row r="1677" spans="2:3" x14ac:dyDescent="0.25">
      <c r="B1677" s="9" t="s">
        <v>220</v>
      </c>
      <c r="C1677" s="10">
        <v>13</v>
      </c>
    </row>
    <row r="1678" spans="2:3" x14ac:dyDescent="0.25">
      <c r="B1678" s="9" t="s">
        <v>221</v>
      </c>
      <c r="C1678" s="10">
        <v>14</v>
      </c>
    </row>
    <row r="1679" spans="2:3" x14ac:dyDescent="0.25">
      <c r="B1679" s="9" t="s">
        <v>222</v>
      </c>
      <c r="C1679" s="10">
        <v>6</v>
      </c>
    </row>
    <row r="1680" spans="2:3" x14ac:dyDescent="0.25">
      <c r="B1680" s="9" t="s">
        <v>223</v>
      </c>
      <c r="C1680" s="10">
        <v>8</v>
      </c>
    </row>
    <row r="1681" spans="2:3" x14ac:dyDescent="0.25">
      <c r="B1681" s="9" t="s">
        <v>224</v>
      </c>
      <c r="C1681" s="10">
        <v>10</v>
      </c>
    </row>
    <row r="1682" spans="2:3" x14ac:dyDescent="0.25">
      <c r="B1682" s="9" t="s">
        <v>225</v>
      </c>
      <c r="C1682" s="10">
        <v>7</v>
      </c>
    </row>
    <row r="1683" spans="2:3" x14ac:dyDescent="0.25">
      <c r="B1683" s="9" t="s">
        <v>226</v>
      </c>
      <c r="C1683" s="10">
        <v>17</v>
      </c>
    </row>
    <row r="1684" spans="2:3" x14ac:dyDescent="0.25">
      <c r="B1684" s="9" t="s">
        <v>227</v>
      </c>
      <c r="C1684" s="10">
        <v>9</v>
      </c>
    </row>
    <row r="1685" spans="2:3" x14ac:dyDescent="0.25">
      <c r="B1685" s="9" t="s">
        <v>228</v>
      </c>
      <c r="C1685" s="10">
        <v>10</v>
      </c>
    </row>
    <row r="1686" spans="2:3" x14ac:dyDescent="0.25">
      <c r="B1686" s="9" t="s">
        <v>229</v>
      </c>
      <c r="C1686" s="10">
        <v>11</v>
      </c>
    </row>
    <row r="1687" spans="2:3" x14ac:dyDescent="0.25">
      <c r="B1687" s="9" t="s">
        <v>230</v>
      </c>
      <c r="C1687" s="10">
        <v>9</v>
      </c>
    </row>
    <row r="1688" spans="2:3" x14ac:dyDescent="0.25">
      <c r="B1688" s="9" t="s">
        <v>231</v>
      </c>
      <c r="C1688" s="10">
        <v>9</v>
      </c>
    </row>
    <row r="1689" spans="2:3" x14ac:dyDescent="0.25">
      <c r="B1689" s="9" t="s">
        <v>232</v>
      </c>
      <c r="C1689" s="10">
        <v>8</v>
      </c>
    </row>
    <row r="1690" spans="2:3" x14ac:dyDescent="0.25">
      <c r="B1690" s="9" t="s">
        <v>233</v>
      </c>
      <c r="C1690" s="10">
        <v>8</v>
      </c>
    </row>
    <row r="1691" spans="2:3" x14ac:dyDescent="0.25">
      <c r="B1691" s="9" t="s">
        <v>234</v>
      </c>
      <c r="C1691" s="10">
        <v>6</v>
      </c>
    </row>
    <row r="1692" spans="2:3" x14ac:dyDescent="0.25">
      <c r="B1692" s="9" t="s">
        <v>235</v>
      </c>
      <c r="C1692" s="10">
        <v>8</v>
      </c>
    </row>
    <row r="1693" spans="2:3" x14ac:dyDescent="0.25">
      <c r="B1693" s="9" t="s">
        <v>236</v>
      </c>
      <c r="C1693" s="10">
        <v>11</v>
      </c>
    </row>
    <row r="1694" spans="2:3" x14ac:dyDescent="0.25">
      <c r="B1694" s="9" t="s">
        <v>237</v>
      </c>
      <c r="C1694" s="10">
        <v>12</v>
      </c>
    </row>
    <row r="1695" spans="2:3" x14ac:dyDescent="0.25">
      <c r="B1695" s="9" t="s">
        <v>238</v>
      </c>
      <c r="C1695" s="10">
        <v>13</v>
      </c>
    </row>
    <row r="1696" spans="2:3" x14ac:dyDescent="0.25">
      <c r="B1696" s="9" t="s">
        <v>239</v>
      </c>
      <c r="C1696" s="10">
        <v>6</v>
      </c>
    </row>
    <row r="1697" spans="1:4" x14ac:dyDescent="0.25">
      <c r="B1697" s="9" t="s">
        <v>240</v>
      </c>
      <c r="C1697" s="10">
        <v>8</v>
      </c>
    </row>
    <row r="1698" spans="1:4" x14ac:dyDescent="0.25">
      <c r="B1698" s="9" t="s">
        <v>241</v>
      </c>
      <c r="C1698" s="10">
        <v>10</v>
      </c>
    </row>
    <row r="1699" spans="1:4" x14ac:dyDescent="0.25">
      <c r="B1699" s="9" t="s">
        <v>242</v>
      </c>
      <c r="C1699" s="10">
        <v>13</v>
      </c>
    </row>
    <row r="1700" spans="1:4" x14ac:dyDescent="0.25">
      <c r="B1700" s="9" t="s">
        <v>243</v>
      </c>
      <c r="C1700" s="10">
        <v>7</v>
      </c>
    </row>
    <row r="1701" spans="1:4" x14ac:dyDescent="0.25">
      <c r="B1701" s="9" t="s">
        <v>244</v>
      </c>
      <c r="C1701" s="10">
        <v>12</v>
      </c>
    </row>
    <row r="1702" spans="1:4" x14ac:dyDescent="0.25">
      <c r="B1702" s="9" t="s">
        <v>245</v>
      </c>
      <c r="C1702" s="10">
        <v>5</v>
      </c>
    </row>
    <row r="1703" spans="1:4" x14ac:dyDescent="0.25">
      <c r="B1703" s="9" t="s">
        <v>246</v>
      </c>
      <c r="C1703" s="10">
        <v>24</v>
      </c>
    </row>
    <row r="1704" spans="1:4" x14ac:dyDescent="0.25">
      <c r="B1704" s="9" t="s">
        <v>247</v>
      </c>
      <c r="C1704" s="10">
        <v>10</v>
      </c>
    </row>
    <row r="1705" spans="1:4" x14ac:dyDescent="0.25">
      <c r="A1705" s="9" t="s">
        <v>117</v>
      </c>
      <c r="B1705" s="9" t="s">
        <v>198</v>
      </c>
      <c r="C1705" s="10">
        <v>10</v>
      </c>
      <c r="D1705" s="10">
        <f>SUM(C1705:C1754)</f>
        <v>304</v>
      </c>
    </row>
    <row r="1706" spans="1:4" x14ac:dyDescent="0.25">
      <c r="B1706" s="9" t="s">
        <v>199</v>
      </c>
      <c r="C1706" s="10">
        <v>11</v>
      </c>
    </row>
    <row r="1707" spans="1:4" x14ac:dyDescent="0.25">
      <c r="B1707" s="9" t="s">
        <v>200</v>
      </c>
      <c r="C1707" s="10">
        <v>7</v>
      </c>
    </row>
    <row r="1708" spans="1:4" x14ac:dyDescent="0.25">
      <c r="B1708" s="9" t="s">
        <v>201</v>
      </c>
      <c r="C1708" s="10">
        <v>7</v>
      </c>
    </row>
    <row r="1709" spans="1:4" x14ac:dyDescent="0.25">
      <c r="B1709" s="9" t="s">
        <v>202</v>
      </c>
      <c r="C1709" s="10">
        <v>7</v>
      </c>
    </row>
    <row r="1710" spans="1:4" x14ac:dyDescent="0.25">
      <c r="B1710" s="9" t="s">
        <v>203</v>
      </c>
      <c r="C1710" s="10">
        <v>8</v>
      </c>
    </row>
    <row r="1711" spans="1:4" x14ac:dyDescent="0.25">
      <c r="B1711" s="9" t="s">
        <v>204</v>
      </c>
      <c r="C1711" s="10">
        <v>6</v>
      </c>
    </row>
    <row r="1712" spans="1:4" x14ac:dyDescent="0.25">
      <c r="B1712" s="9" t="s">
        <v>205</v>
      </c>
      <c r="C1712" s="10">
        <v>7</v>
      </c>
    </row>
    <row r="1713" spans="2:3" x14ac:dyDescent="0.25">
      <c r="B1713" s="9" t="s">
        <v>206</v>
      </c>
      <c r="C1713" s="10">
        <v>7</v>
      </c>
    </row>
    <row r="1714" spans="2:3" x14ac:dyDescent="0.25">
      <c r="B1714" s="9" t="s">
        <v>207</v>
      </c>
      <c r="C1714" s="10">
        <v>4</v>
      </c>
    </row>
    <row r="1715" spans="2:3" x14ac:dyDescent="0.25">
      <c r="B1715" s="9" t="s">
        <v>208</v>
      </c>
      <c r="C1715" s="10">
        <v>5</v>
      </c>
    </row>
    <row r="1716" spans="2:3" x14ac:dyDescent="0.25">
      <c r="B1716" s="9" t="s">
        <v>209</v>
      </c>
      <c r="C1716" s="10">
        <v>6</v>
      </c>
    </row>
    <row r="1717" spans="2:3" x14ac:dyDescent="0.25">
      <c r="B1717" s="9" t="s">
        <v>210</v>
      </c>
      <c r="C1717" s="10">
        <v>3</v>
      </c>
    </row>
    <row r="1718" spans="2:3" x14ac:dyDescent="0.25">
      <c r="B1718" s="9" t="s">
        <v>211</v>
      </c>
      <c r="C1718" s="10">
        <v>6</v>
      </c>
    </row>
    <row r="1719" spans="2:3" x14ac:dyDescent="0.25">
      <c r="B1719" s="9" t="s">
        <v>212</v>
      </c>
      <c r="C1719" s="10">
        <v>3</v>
      </c>
    </row>
    <row r="1720" spans="2:3" x14ac:dyDescent="0.25">
      <c r="B1720" s="9" t="s">
        <v>213</v>
      </c>
      <c r="C1720" s="10">
        <v>5</v>
      </c>
    </row>
    <row r="1721" spans="2:3" x14ac:dyDescent="0.25">
      <c r="B1721" s="9" t="s">
        <v>214</v>
      </c>
      <c r="C1721" s="10">
        <v>7</v>
      </c>
    </row>
    <row r="1722" spans="2:3" x14ac:dyDescent="0.25">
      <c r="B1722" s="9" t="s">
        <v>215</v>
      </c>
      <c r="C1722" s="10">
        <v>6</v>
      </c>
    </row>
    <row r="1723" spans="2:3" x14ac:dyDescent="0.25">
      <c r="B1723" s="9" t="s">
        <v>216</v>
      </c>
      <c r="C1723" s="10">
        <v>7</v>
      </c>
    </row>
    <row r="1724" spans="2:3" x14ac:dyDescent="0.25">
      <c r="B1724" s="9" t="s">
        <v>217</v>
      </c>
      <c r="C1724" s="10">
        <v>5</v>
      </c>
    </row>
    <row r="1725" spans="2:3" x14ac:dyDescent="0.25">
      <c r="B1725" s="9" t="s">
        <v>218</v>
      </c>
      <c r="C1725" s="10">
        <v>5</v>
      </c>
    </row>
    <row r="1726" spans="2:3" x14ac:dyDescent="0.25">
      <c r="B1726" s="9" t="s">
        <v>219</v>
      </c>
      <c r="C1726" s="10">
        <v>8</v>
      </c>
    </row>
    <row r="1727" spans="2:3" x14ac:dyDescent="0.25">
      <c r="B1727" s="9" t="s">
        <v>220</v>
      </c>
      <c r="C1727" s="10">
        <v>3</v>
      </c>
    </row>
    <row r="1728" spans="2:3" x14ac:dyDescent="0.25">
      <c r="B1728" s="9" t="s">
        <v>221</v>
      </c>
      <c r="C1728" s="10">
        <v>6</v>
      </c>
    </row>
    <row r="1729" spans="2:3" x14ac:dyDescent="0.25">
      <c r="B1729" s="9" t="s">
        <v>222</v>
      </c>
      <c r="C1729" s="10">
        <v>3</v>
      </c>
    </row>
    <row r="1730" spans="2:3" x14ac:dyDescent="0.25">
      <c r="B1730" s="9" t="s">
        <v>223</v>
      </c>
      <c r="C1730" s="10">
        <v>4</v>
      </c>
    </row>
    <row r="1731" spans="2:3" x14ac:dyDescent="0.25">
      <c r="B1731" s="9" t="s">
        <v>224</v>
      </c>
      <c r="C1731" s="10">
        <v>7</v>
      </c>
    </row>
    <row r="1732" spans="2:3" x14ac:dyDescent="0.25">
      <c r="B1732" s="9" t="s">
        <v>225</v>
      </c>
      <c r="C1732" s="10">
        <v>8</v>
      </c>
    </row>
    <row r="1733" spans="2:3" x14ac:dyDescent="0.25">
      <c r="B1733" s="9" t="s">
        <v>226</v>
      </c>
      <c r="C1733" s="10">
        <v>5</v>
      </c>
    </row>
    <row r="1734" spans="2:3" x14ac:dyDescent="0.25">
      <c r="B1734" s="9" t="s">
        <v>227</v>
      </c>
      <c r="C1734" s="10">
        <v>5</v>
      </c>
    </row>
    <row r="1735" spans="2:3" x14ac:dyDescent="0.25">
      <c r="B1735" s="9" t="s">
        <v>228</v>
      </c>
      <c r="C1735" s="10">
        <v>11</v>
      </c>
    </row>
    <row r="1736" spans="2:3" x14ac:dyDescent="0.25">
      <c r="B1736" s="9" t="s">
        <v>229</v>
      </c>
      <c r="C1736" s="10">
        <v>4</v>
      </c>
    </row>
    <row r="1737" spans="2:3" x14ac:dyDescent="0.25">
      <c r="B1737" s="9" t="s">
        <v>230</v>
      </c>
      <c r="C1737" s="10">
        <v>10</v>
      </c>
    </row>
    <row r="1738" spans="2:3" x14ac:dyDescent="0.25">
      <c r="B1738" s="9" t="s">
        <v>231</v>
      </c>
      <c r="C1738" s="10">
        <v>5</v>
      </c>
    </row>
    <row r="1739" spans="2:3" x14ac:dyDescent="0.25">
      <c r="B1739" s="9" t="s">
        <v>232</v>
      </c>
      <c r="C1739" s="10">
        <v>12</v>
      </c>
    </row>
    <row r="1740" spans="2:3" x14ac:dyDescent="0.25">
      <c r="B1740" s="9" t="s">
        <v>233</v>
      </c>
      <c r="C1740" s="10">
        <v>6</v>
      </c>
    </row>
    <row r="1741" spans="2:3" x14ac:dyDescent="0.25">
      <c r="B1741" s="9" t="s">
        <v>234</v>
      </c>
      <c r="C1741" s="10">
        <v>5</v>
      </c>
    </row>
    <row r="1742" spans="2:3" x14ac:dyDescent="0.25">
      <c r="B1742" s="9" t="s">
        <v>235</v>
      </c>
      <c r="C1742" s="10">
        <v>3</v>
      </c>
    </row>
    <row r="1743" spans="2:3" x14ac:dyDescent="0.25">
      <c r="B1743" s="9" t="s">
        <v>236</v>
      </c>
      <c r="C1743" s="10">
        <v>10</v>
      </c>
    </row>
    <row r="1744" spans="2:3" x14ac:dyDescent="0.25">
      <c r="B1744" s="9" t="s">
        <v>237</v>
      </c>
      <c r="C1744" s="10">
        <v>2</v>
      </c>
    </row>
    <row r="1745" spans="1:4" x14ac:dyDescent="0.25">
      <c r="B1745" s="9" t="s">
        <v>238</v>
      </c>
      <c r="C1745" s="10">
        <v>4</v>
      </c>
    </row>
    <row r="1746" spans="1:4" x14ac:dyDescent="0.25">
      <c r="B1746" s="9" t="s">
        <v>239</v>
      </c>
      <c r="C1746" s="10">
        <v>8</v>
      </c>
    </row>
    <row r="1747" spans="1:4" x14ac:dyDescent="0.25">
      <c r="B1747" s="9" t="s">
        <v>240</v>
      </c>
      <c r="C1747" s="10">
        <v>3</v>
      </c>
    </row>
    <row r="1748" spans="1:4" x14ac:dyDescent="0.25">
      <c r="B1748" s="9" t="s">
        <v>241</v>
      </c>
      <c r="C1748" s="10">
        <v>2</v>
      </c>
    </row>
    <row r="1749" spans="1:4" x14ac:dyDescent="0.25">
      <c r="B1749" s="9" t="s">
        <v>242</v>
      </c>
      <c r="C1749" s="10">
        <v>6</v>
      </c>
    </row>
    <row r="1750" spans="1:4" x14ac:dyDescent="0.25">
      <c r="B1750" s="9" t="s">
        <v>243</v>
      </c>
      <c r="C1750" s="10">
        <v>8</v>
      </c>
    </row>
    <row r="1751" spans="1:4" x14ac:dyDescent="0.25">
      <c r="B1751" s="9" t="s">
        <v>244</v>
      </c>
      <c r="C1751" s="10">
        <v>5</v>
      </c>
    </row>
    <row r="1752" spans="1:4" x14ac:dyDescent="0.25">
      <c r="B1752" s="9" t="s">
        <v>245</v>
      </c>
      <c r="C1752" s="10">
        <v>5</v>
      </c>
    </row>
    <row r="1753" spans="1:4" x14ac:dyDescent="0.25">
      <c r="B1753" s="9" t="s">
        <v>246</v>
      </c>
      <c r="C1753" s="10">
        <v>6</v>
      </c>
    </row>
    <row r="1754" spans="1:4" x14ac:dyDescent="0.25">
      <c r="B1754" s="9" t="s">
        <v>247</v>
      </c>
      <c r="C1754" s="10">
        <v>8</v>
      </c>
    </row>
    <row r="1755" spans="1:4" x14ac:dyDescent="0.25">
      <c r="A1755" s="9" t="s">
        <v>118</v>
      </c>
      <c r="B1755" s="9" t="s">
        <v>198</v>
      </c>
      <c r="C1755" s="10">
        <v>3</v>
      </c>
      <c r="D1755" s="10">
        <f>SUM(C1755:C1804)</f>
        <v>64</v>
      </c>
    </row>
    <row r="1756" spans="1:4" x14ac:dyDescent="0.25">
      <c r="B1756" s="9" t="s">
        <v>199</v>
      </c>
      <c r="C1756" s="10">
        <v>2</v>
      </c>
    </row>
    <row r="1757" spans="1:4" x14ac:dyDescent="0.25">
      <c r="B1757" s="9" t="s">
        <v>200</v>
      </c>
      <c r="C1757" s="10">
        <v>2</v>
      </c>
    </row>
    <row r="1758" spans="1:4" x14ac:dyDescent="0.25">
      <c r="B1758" s="9" t="s">
        <v>201</v>
      </c>
      <c r="C1758" s="10">
        <v>1</v>
      </c>
    </row>
    <row r="1759" spans="1:4" x14ac:dyDescent="0.25">
      <c r="B1759" s="9" t="s">
        <v>202</v>
      </c>
      <c r="C1759" s="10">
        <v>3</v>
      </c>
    </row>
    <row r="1760" spans="1:4" x14ac:dyDescent="0.25">
      <c r="B1760" s="9" t="s">
        <v>203</v>
      </c>
      <c r="C1760" s="10">
        <v>1</v>
      </c>
    </row>
    <row r="1761" spans="2:3" x14ac:dyDescent="0.25">
      <c r="B1761" s="9" t="s">
        <v>204</v>
      </c>
      <c r="C1761" s="10">
        <v>7</v>
      </c>
    </row>
    <row r="1762" spans="2:3" x14ac:dyDescent="0.25">
      <c r="B1762" s="9" t="s">
        <v>205</v>
      </c>
      <c r="C1762" s="10">
        <v>1</v>
      </c>
    </row>
    <row r="1763" spans="2:3" x14ac:dyDescent="0.25">
      <c r="B1763" s="9" t="s">
        <v>206</v>
      </c>
      <c r="C1763" s="10">
        <v>2</v>
      </c>
    </row>
    <row r="1764" spans="2:3" x14ac:dyDescent="0.25">
      <c r="B1764" s="9" t="s">
        <v>207</v>
      </c>
      <c r="C1764" s="12" t="s">
        <v>248</v>
      </c>
    </row>
    <row r="1765" spans="2:3" x14ac:dyDescent="0.25">
      <c r="B1765" s="9" t="s">
        <v>208</v>
      </c>
      <c r="C1765" s="10">
        <v>3</v>
      </c>
    </row>
    <row r="1766" spans="2:3" x14ac:dyDescent="0.25">
      <c r="B1766" s="9" t="s">
        <v>209</v>
      </c>
      <c r="C1766" s="12" t="s">
        <v>248</v>
      </c>
    </row>
    <row r="1767" spans="2:3" x14ac:dyDescent="0.25">
      <c r="B1767" s="9" t="s">
        <v>210</v>
      </c>
      <c r="C1767" s="10">
        <v>2</v>
      </c>
    </row>
    <row r="1768" spans="2:3" x14ac:dyDescent="0.25">
      <c r="B1768" s="9" t="s">
        <v>211</v>
      </c>
      <c r="C1768" s="10">
        <v>1</v>
      </c>
    </row>
    <row r="1769" spans="2:3" x14ac:dyDescent="0.25">
      <c r="B1769" s="9" t="s">
        <v>212</v>
      </c>
      <c r="C1769" s="12" t="s">
        <v>248</v>
      </c>
    </row>
    <row r="1770" spans="2:3" x14ac:dyDescent="0.25">
      <c r="B1770" s="9" t="s">
        <v>213</v>
      </c>
      <c r="C1770" s="12" t="s">
        <v>248</v>
      </c>
    </row>
    <row r="1771" spans="2:3" x14ac:dyDescent="0.25">
      <c r="B1771" s="9" t="s">
        <v>214</v>
      </c>
      <c r="C1771" s="12" t="s">
        <v>248</v>
      </c>
    </row>
    <row r="1772" spans="2:3" x14ac:dyDescent="0.25">
      <c r="B1772" s="9" t="s">
        <v>215</v>
      </c>
      <c r="C1772" s="12" t="s">
        <v>248</v>
      </c>
    </row>
    <row r="1773" spans="2:3" x14ac:dyDescent="0.25">
      <c r="B1773" s="9" t="s">
        <v>216</v>
      </c>
      <c r="C1773" s="12" t="s">
        <v>248</v>
      </c>
    </row>
    <row r="1774" spans="2:3" x14ac:dyDescent="0.25">
      <c r="B1774" s="9" t="s">
        <v>217</v>
      </c>
      <c r="C1774" s="10">
        <v>1</v>
      </c>
    </row>
    <row r="1775" spans="2:3" x14ac:dyDescent="0.25">
      <c r="B1775" s="9" t="s">
        <v>218</v>
      </c>
      <c r="C1775" s="10">
        <v>1</v>
      </c>
    </row>
    <row r="1776" spans="2:3" x14ac:dyDescent="0.25">
      <c r="B1776" s="9" t="s">
        <v>219</v>
      </c>
      <c r="C1776" s="12" t="s">
        <v>248</v>
      </c>
    </row>
    <row r="1777" spans="2:3" x14ac:dyDescent="0.25">
      <c r="B1777" s="9" t="s">
        <v>220</v>
      </c>
      <c r="C1777" s="10">
        <v>1</v>
      </c>
    </row>
    <row r="1778" spans="2:3" x14ac:dyDescent="0.25">
      <c r="B1778" s="9" t="s">
        <v>221</v>
      </c>
      <c r="C1778" s="10">
        <v>1</v>
      </c>
    </row>
    <row r="1779" spans="2:3" x14ac:dyDescent="0.25">
      <c r="B1779" s="9" t="s">
        <v>222</v>
      </c>
      <c r="C1779" s="12" t="s">
        <v>248</v>
      </c>
    </row>
    <row r="1780" spans="2:3" x14ac:dyDescent="0.25">
      <c r="B1780" s="9" t="s">
        <v>223</v>
      </c>
      <c r="C1780" s="10">
        <v>1</v>
      </c>
    </row>
    <row r="1781" spans="2:3" x14ac:dyDescent="0.25">
      <c r="B1781" s="9" t="s">
        <v>224</v>
      </c>
      <c r="C1781" s="12" t="s">
        <v>248</v>
      </c>
    </row>
    <row r="1782" spans="2:3" x14ac:dyDescent="0.25">
      <c r="B1782" s="9" t="s">
        <v>225</v>
      </c>
      <c r="C1782" s="10">
        <v>1</v>
      </c>
    </row>
    <row r="1783" spans="2:3" x14ac:dyDescent="0.25">
      <c r="B1783" s="9" t="s">
        <v>226</v>
      </c>
      <c r="C1783" s="10">
        <v>1</v>
      </c>
    </row>
    <row r="1784" spans="2:3" x14ac:dyDescent="0.25">
      <c r="B1784" s="9" t="s">
        <v>227</v>
      </c>
      <c r="C1784" s="10">
        <v>3</v>
      </c>
    </row>
    <row r="1785" spans="2:3" x14ac:dyDescent="0.25">
      <c r="B1785" s="9" t="s">
        <v>228</v>
      </c>
      <c r="C1785" s="10">
        <v>2</v>
      </c>
    </row>
    <row r="1786" spans="2:3" x14ac:dyDescent="0.25">
      <c r="B1786" s="9" t="s">
        <v>229</v>
      </c>
      <c r="C1786" s="10">
        <v>2</v>
      </c>
    </row>
    <row r="1787" spans="2:3" x14ac:dyDescent="0.25">
      <c r="B1787" s="9" t="s">
        <v>230</v>
      </c>
      <c r="C1787" s="10">
        <v>2</v>
      </c>
    </row>
    <row r="1788" spans="2:3" x14ac:dyDescent="0.25">
      <c r="B1788" s="9" t="s">
        <v>231</v>
      </c>
      <c r="C1788" s="10">
        <v>2</v>
      </c>
    </row>
    <row r="1789" spans="2:3" x14ac:dyDescent="0.25">
      <c r="B1789" s="9" t="s">
        <v>232</v>
      </c>
      <c r="C1789" s="10">
        <v>1</v>
      </c>
    </row>
    <row r="1790" spans="2:3" x14ac:dyDescent="0.25">
      <c r="B1790" s="9" t="s">
        <v>233</v>
      </c>
      <c r="C1790" s="10">
        <v>5</v>
      </c>
    </row>
    <row r="1791" spans="2:3" x14ac:dyDescent="0.25">
      <c r="B1791" s="9" t="s">
        <v>234</v>
      </c>
      <c r="C1791" s="10">
        <v>1</v>
      </c>
    </row>
    <row r="1792" spans="2:3" x14ac:dyDescent="0.25">
      <c r="B1792" s="9" t="s">
        <v>235</v>
      </c>
      <c r="C1792" s="12" t="s">
        <v>248</v>
      </c>
    </row>
    <row r="1793" spans="1:4" x14ac:dyDescent="0.25">
      <c r="B1793" s="9" t="s">
        <v>236</v>
      </c>
      <c r="C1793" s="10">
        <v>2</v>
      </c>
    </row>
    <row r="1794" spans="1:4" x14ac:dyDescent="0.25">
      <c r="B1794" s="9" t="s">
        <v>237</v>
      </c>
      <c r="C1794" s="10">
        <v>1</v>
      </c>
    </row>
    <row r="1795" spans="1:4" x14ac:dyDescent="0.25">
      <c r="B1795" s="9" t="s">
        <v>238</v>
      </c>
      <c r="C1795" s="10">
        <v>1</v>
      </c>
    </row>
    <row r="1796" spans="1:4" x14ac:dyDescent="0.25">
      <c r="B1796" s="9" t="s">
        <v>239</v>
      </c>
      <c r="C1796" s="12" t="s">
        <v>248</v>
      </c>
    </row>
    <row r="1797" spans="1:4" x14ac:dyDescent="0.25">
      <c r="B1797" s="9" t="s">
        <v>240</v>
      </c>
      <c r="C1797" s="12" t="s">
        <v>248</v>
      </c>
    </row>
    <row r="1798" spans="1:4" x14ac:dyDescent="0.25">
      <c r="B1798" s="9" t="s">
        <v>241</v>
      </c>
      <c r="C1798" s="12" t="s">
        <v>248</v>
      </c>
    </row>
    <row r="1799" spans="1:4" x14ac:dyDescent="0.25">
      <c r="B1799" s="9" t="s">
        <v>242</v>
      </c>
      <c r="C1799" s="12" t="s">
        <v>248</v>
      </c>
    </row>
    <row r="1800" spans="1:4" x14ac:dyDescent="0.25">
      <c r="B1800" s="9" t="s">
        <v>243</v>
      </c>
      <c r="C1800" s="10">
        <v>3</v>
      </c>
    </row>
    <row r="1801" spans="1:4" x14ac:dyDescent="0.25">
      <c r="B1801" s="9" t="s">
        <v>244</v>
      </c>
      <c r="C1801" s="12" t="s">
        <v>248</v>
      </c>
    </row>
    <row r="1802" spans="1:4" x14ac:dyDescent="0.25">
      <c r="B1802" s="9" t="s">
        <v>245</v>
      </c>
      <c r="C1802" s="10">
        <v>1</v>
      </c>
    </row>
    <row r="1803" spans="1:4" x14ac:dyDescent="0.25">
      <c r="B1803" s="9" t="s">
        <v>246</v>
      </c>
      <c r="C1803" s="10">
        <v>2</v>
      </c>
    </row>
    <row r="1804" spans="1:4" x14ac:dyDescent="0.25">
      <c r="B1804" s="9" t="s">
        <v>247</v>
      </c>
      <c r="C1804" s="10">
        <v>1</v>
      </c>
    </row>
    <row r="1805" spans="1:4" x14ac:dyDescent="0.25">
      <c r="A1805" s="9" t="s">
        <v>76</v>
      </c>
      <c r="B1805" s="9" t="s">
        <v>198</v>
      </c>
      <c r="C1805" s="10">
        <v>9</v>
      </c>
      <c r="D1805" s="10">
        <f>SUM(C1805:C1854)</f>
        <v>273</v>
      </c>
    </row>
    <row r="1806" spans="1:4" x14ac:dyDescent="0.25">
      <c r="B1806" s="9" t="s">
        <v>199</v>
      </c>
      <c r="C1806" s="10">
        <v>6</v>
      </c>
    </row>
    <row r="1807" spans="1:4" x14ac:dyDescent="0.25">
      <c r="B1807" s="9" t="s">
        <v>200</v>
      </c>
      <c r="C1807" s="10">
        <v>10</v>
      </c>
    </row>
    <row r="1808" spans="1:4" x14ac:dyDescent="0.25">
      <c r="B1808" s="9" t="s">
        <v>201</v>
      </c>
      <c r="C1808" s="10">
        <v>5</v>
      </c>
    </row>
    <row r="1809" spans="2:3" x14ac:dyDescent="0.25">
      <c r="B1809" s="9" t="s">
        <v>202</v>
      </c>
      <c r="C1809" s="10">
        <v>6</v>
      </c>
    </row>
    <row r="1810" spans="2:3" x14ac:dyDescent="0.25">
      <c r="B1810" s="9" t="s">
        <v>203</v>
      </c>
      <c r="C1810" s="10">
        <v>11</v>
      </c>
    </row>
    <row r="1811" spans="2:3" x14ac:dyDescent="0.25">
      <c r="B1811" s="9" t="s">
        <v>204</v>
      </c>
      <c r="C1811" s="10">
        <v>5</v>
      </c>
    </row>
    <row r="1812" spans="2:3" x14ac:dyDescent="0.25">
      <c r="B1812" s="9" t="s">
        <v>205</v>
      </c>
      <c r="C1812" s="10">
        <v>7</v>
      </c>
    </row>
    <row r="1813" spans="2:3" x14ac:dyDescent="0.25">
      <c r="B1813" s="9" t="s">
        <v>206</v>
      </c>
      <c r="C1813" s="10">
        <v>8</v>
      </c>
    </row>
    <row r="1814" spans="2:3" x14ac:dyDescent="0.25">
      <c r="B1814" s="9" t="s">
        <v>207</v>
      </c>
      <c r="C1814" s="10">
        <v>7</v>
      </c>
    </row>
    <row r="1815" spans="2:3" x14ac:dyDescent="0.25">
      <c r="B1815" s="9" t="s">
        <v>208</v>
      </c>
      <c r="C1815" s="10">
        <v>8</v>
      </c>
    </row>
    <row r="1816" spans="2:3" x14ac:dyDescent="0.25">
      <c r="B1816" s="9" t="s">
        <v>209</v>
      </c>
      <c r="C1816" s="10">
        <v>8</v>
      </c>
    </row>
    <row r="1817" spans="2:3" x14ac:dyDescent="0.25">
      <c r="B1817" s="9" t="s">
        <v>210</v>
      </c>
      <c r="C1817" s="10">
        <v>10</v>
      </c>
    </row>
    <row r="1818" spans="2:3" x14ac:dyDescent="0.25">
      <c r="B1818" s="9" t="s">
        <v>211</v>
      </c>
      <c r="C1818" s="10">
        <v>4</v>
      </c>
    </row>
    <row r="1819" spans="2:3" x14ac:dyDescent="0.25">
      <c r="B1819" s="9" t="s">
        <v>212</v>
      </c>
      <c r="C1819" s="10">
        <v>2</v>
      </c>
    </row>
    <row r="1820" spans="2:3" x14ac:dyDescent="0.25">
      <c r="B1820" s="9" t="s">
        <v>213</v>
      </c>
      <c r="C1820" s="10">
        <v>2</v>
      </c>
    </row>
    <row r="1821" spans="2:3" x14ac:dyDescent="0.25">
      <c r="B1821" s="9" t="s">
        <v>214</v>
      </c>
      <c r="C1821" s="10">
        <v>4</v>
      </c>
    </row>
    <row r="1822" spans="2:3" x14ac:dyDescent="0.25">
      <c r="B1822" s="9" t="s">
        <v>215</v>
      </c>
      <c r="C1822" s="10">
        <v>1</v>
      </c>
    </row>
    <row r="1823" spans="2:3" x14ac:dyDescent="0.25">
      <c r="B1823" s="9" t="s">
        <v>216</v>
      </c>
      <c r="C1823" s="10">
        <v>3</v>
      </c>
    </row>
    <row r="1824" spans="2:3" x14ac:dyDescent="0.25">
      <c r="B1824" s="9" t="s">
        <v>217</v>
      </c>
      <c r="C1824" s="10">
        <v>1</v>
      </c>
    </row>
    <row r="1825" spans="2:3" x14ac:dyDescent="0.25">
      <c r="B1825" s="9" t="s">
        <v>218</v>
      </c>
      <c r="C1825" s="10">
        <v>7</v>
      </c>
    </row>
    <row r="1826" spans="2:3" x14ac:dyDescent="0.25">
      <c r="B1826" s="9" t="s">
        <v>219</v>
      </c>
      <c r="C1826" s="10">
        <v>6</v>
      </c>
    </row>
    <row r="1827" spans="2:3" x14ac:dyDescent="0.25">
      <c r="B1827" s="9" t="s">
        <v>220</v>
      </c>
      <c r="C1827" s="10">
        <v>3</v>
      </c>
    </row>
    <row r="1828" spans="2:3" x14ac:dyDescent="0.25">
      <c r="B1828" s="9" t="s">
        <v>221</v>
      </c>
      <c r="C1828" s="10">
        <v>3</v>
      </c>
    </row>
    <row r="1829" spans="2:3" x14ac:dyDescent="0.25">
      <c r="B1829" s="9" t="s">
        <v>222</v>
      </c>
      <c r="C1829" s="10">
        <v>3</v>
      </c>
    </row>
    <row r="1830" spans="2:3" x14ac:dyDescent="0.25">
      <c r="B1830" s="9" t="s">
        <v>223</v>
      </c>
      <c r="C1830" s="10">
        <v>4</v>
      </c>
    </row>
    <row r="1831" spans="2:3" x14ac:dyDescent="0.25">
      <c r="B1831" s="9" t="s">
        <v>224</v>
      </c>
      <c r="C1831" s="10">
        <v>2</v>
      </c>
    </row>
    <row r="1832" spans="2:3" x14ac:dyDescent="0.25">
      <c r="B1832" s="9" t="s">
        <v>225</v>
      </c>
      <c r="C1832" s="10">
        <v>6</v>
      </c>
    </row>
    <row r="1833" spans="2:3" x14ac:dyDescent="0.25">
      <c r="B1833" s="9" t="s">
        <v>226</v>
      </c>
      <c r="C1833" s="10">
        <v>8</v>
      </c>
    </row>
    <row r="1834" spans="2:3" x14ac:dyDescent="0.25">
      <c r="B1834" s="9" t="s">
        <v>227</v>
      </c>
      <c r="C1834" s="10">
        <v>5</v>
      </c>
    </row>
    <row r="1835" spans="2:3" x14ac:dyDescent="0.25">
      <c r="B1835" s="9" t="s">
        <v>228</v>
      </c>
      <c r="C1835" s="10">
        <v>6</v>
      </c>
    </row>
    <row r="1836" spans="2:3" x14ac:dyDescent="0.25">
      <c r="B1836" s="9" t="s">
        <v>229</v>
      </c>
      <c r="C1836" s="10">
        <v>3</v>
      </c>
    </row>
    <row r="1837" spans="2:3" x14ac:dyDescent="0.25">
      <c r="B1837" s="9" t="s">
        <v>230</v>
      </c>
      <c r="C1837" s="10">
        <v>6</v>
      </c>
    </row>
    <row r="1838" spans="2:3" x14ac:dyDescent="0.25">
      <c r="B1838" s="9" t="s">
        <v>231</v>
      </c>
      <c r="C1838" s="10">
        <v>2</v>
      </c>
    </row>
    <row r="1839" spans="2:3" x14ac:dyDescent="0.25">
      <c r="B1839" s="9" t="s">
        <v>232</v>
      </c>
      <c r="C1839" s="10">
        <v>7</v>
      </c>
    </row>
    <row r="1840" spans="2:3" x14ac:dyDescent="0.25">
      <c r="B1840" s="9" t="s">
        <v>233</v>
      </c>
      <c r="C1840" s="10">
        <v>4</v>
      </c>
    </row>
    <row r="1841" spans="1:4" x14ac:dyDescent="0.25">
      <c r="B1841" s="9" t="s">
        <v>234</v>
      </c>
      <c r="C1841" s="10">
        <v>7</v>
      </c>
    </row>
    <row r="1842" spans="1:4" x14ac:dyDescent="0.25">
      <c r="B1842" s="9" t="s">
        <v>235</v>
      </c>
      <c r="C1842" s="10">
        <v>5</v>
      </c>
    </row>
    <row r="1843" spans="1:4" x14ac:dyDescent="0.25">
      <c r="B1843" s="9" t="s">
        <v>236</v>
      </c>
      <c r="C1843" s="10">
        <v>6</v>
      </c>
    </row>
    <row r="1844" spans="1:4" x14ac:dyDescent="0.25">
      <c r="B1844" s="9" t="s">
        <v>237</v>
      </c>
      <c r="C1844" s="10">
        <v>4</v>
      </c>
    </row>
    <row r="1845" spans="1:4" x14ac:dyDescent="0.25">
      <c r="B1845" s="9" t="s">
        <v>238</v>
      </c>
      <c r="C1845" s="10">
        <v>5</v>
      </c>
    </row>
    <row r="1846" spans="1:4" x14ac:dyDescent="0.25">
      <c r="B1846" s="9" t="s">
        <v>239</v>
      </c>
      <c r="C1846" s="10">
        <v>6</v>
      </c>
    </row>
    <row r="1847" spans="1:4" x14ac:dyDescent="0.25">
      <c r="B1847" s="9" t="s">
        <v>240</v>
      </c>
      <c r="C1847" s="10">
        <v>8</v>
      </c>
    </row>
    <row r="1848" spans="1:4" x14ac:dyDescent="0.25">
      <c r="B1848" s="9" t="s">
        <v>241</v>
      </c>
      <c r="C1848" s="10">
        <v>8</v>
      </c>
    </row>
    <row r="1849" spans="1:4" x14ac:dyDescent="0.25">
      <c r="B1849" s="9" t="s">
        <v>242</v>
      </c>
      <c r="C1849" s="10">
        <v>7</v>
      </c>
    </row>
    <row r="1850" spans="1:4" x14ac:dyDescent="0.25">
      <c r="B1850" s="9" t="s">
        <v>243</v>
      </c>
      <c r="C1850" s="10">
        <v>7</v>
      </c>
    </row>
    <row r="1851" spans="1:4" x14ac:dyDescent="0.25">
      <c r="B1851" s="9" t="s">
        <v>244</v>
      </c>
      <c r="C1851" s="10">
        <v>3</v>
      </c>
    </row>
    <row r="1852" spans="1:4" x14ac:dyDescent="0.25">
      <c r="B1852" s="9" t="s">
        <v>245</v>
      </c>
      <c r="C1852" s="10">
        <v>3</v>
      </c>
    </row>
    <row r="1853" spans="1:4" x14ac:dyDescent="0.25">
      <c r="B1853" s="9" t="s">
        <v>246</v>
      </c>
      <c r="C1853" s="10">
        <v>4</v>
      </c>
    </row>
    <row r="1854" spans="1:4" x14ac:dyDescent="0.25">
      <c r="B1854" s="9" t="s">
        <v>247</v>
      </c>
      <c r="C1854" s="10">
        <v>8</v>
      </c>
    </row>
    <row r="1855" spans="1:4" x14ac:dyDescent="0.25">
      <c r="A1855" s="9" t="s">
        <v>29</v>
      </c>
      <c r="B1855" s="9" t="s">
        <v>198</v>
      </c>
      <c r="C1855" s="10">
        <v>1</v>
      </c>
      <c r="D1855" s="10">
        <f>SUM(C1855:C1904)</f>
        <v>115</v>
      </c>
    </row>
    <row r="1856" spans="1:4" x14ac:dyDescent="0.25">
      <c r="B1856" s="9" t="s">
        <v>199</v>
      </c>
      <c r="C1856" s="10">
        <v>5</v>
      </c>
    </row>
    <row r="1857" spans="2:3" x14ac:dyDescent="0.25">
      <c r="B1857" s="9" t="s">
        <v>200</v>
      </c>
      <c r="C1857" s="10">
        <v>6</v>
      </c>
    </row>
    <row r="1858" spans="2:3" x14ac:dyDescent="0.25">
      <c r="B1858" s="9" t="s">
        <v>201</v>
      </c>
      <c r="C1858" s="10">
        <v>6</v>
      </c>
    </row>
    <row r="1859" spans="2:3" x14ac:dyDescent="0.25">
      <c r="B1859" s="9" t="s">
        <v>202</v>
      </c>
      <c r="C1859" s="10">
        <v>2</v>
      </c>
    </row>
    <row r="1860" spans="2:3" x14ac:dyDescent="0.25">
      <c r="B1860" s="9" t="s">
        <v>203</v>
      </c>
      <c r="C1860" s="10">
        <v>2</v>
      </c>
    </row>
    <row r="1861" spans="2:3" x14ac:dyDescent="0.25">
      <c r="B1861" s="9" t="s">
        <v>204</v>
      </c>
      <c r="C1861" s="10">
        <v>4</v>
      </c>
    </row>
    <row r="1862" spans="2:3" x14ac:dyDescent="0.25">
      <c r="B1862" s="9" t="s">
        <v>205</v>
      </c>
      <c r="C1862" s="10">
        <v>2</v>
      </c>
    </row>
    <row r="1863" spans="2:3" x14ac:dyDescent="0.25">
      <c r="B1863" s="9" t="s">
        <v>206</v>
      </c>
      <c r="C1863" s="12" t="s">
        <v>248</v>
      </c>
    </row>
    <row r="1864" spans="2:3" x14ac:dyDescent="0.25">
      <c r="B1864" s="9" t="s">
        <v>207</v>
      </c>
      <c r="C1864" s="10">
        <v>5</v>
      </c>
    </row>
    <row r="1865" spans="2:3" x14ac:dyDescent="0.25">
      <c r="B1865" s="9" t="s">
        <v>208</v>
      </c>
      <c r="C1865" s="10">
        <v>1</v>
      </c>
    </row>
    <row r="1866" spans="2:3" x14ac:dyDescent="0.25">
      <c r="B1866" s="9" t="s">
        <v>209</v>
      </c>
      <c r="C1866" s="10">
        <v>1</v>
      </c>
    </row>
    <row r="1867" spans="2:3" x14ac:dyDescent="0.25">
      <c r="B1867" s="9" t="s">
        <v>210</v>
      </c>
      <c r="C1867" s="10">
        <v>2</v>
      </c>
    </row>
    <row r="1868" spans="2:3" x14ac:dyDescent="0.25">
      <c r="B1868" s="9" t="s">
        <v>211</v>
      </c>
      <c r="C1868" s="10">
        <v>2</v>
      </c>
    </row>
    <row r="1869" spans="2:3" x14ac:dyDescent="0.25">
      <c r="B1869" s="9" t="s">
        <v>212</v>
      </c>
      <c r="C1869" s="12" t="s">
        <v>248</v>
      </c>
    </row>
    <row r="1870" spans="2:3" x14ac:dyDescent="0.25">
      <c r="B1870" s="9" t="s">
        <v>213</v>
      </c>
      <c r="C1870" s="10">
        <v>1</v>
      </c>
    </row>
    <row r="1871" spans="2:3" x14ac:dyDescent="0.25">
      <c r="B1871" s="9" t="s">
        <v>214</v>
      </c>
      <c r="C1871" s="10">
        <v>1</v>
      </c>
    </row>
    <row r="1872" spans="2:3" x14ac:dyDescent="0.25">
      <c r="B1872" s="9" t="s">
        <v>215</v>
      </c>
      <c r="C1872" s="12" t="s">
        <v>248</v>
      </c>
    </row>
    <row r="1873" spans="2:3" x14ac:dyDescent="0.25">
      <c r="B1873" s="9" t="s">
        <v>216</v>
      </c>
      <c r="C1873" s="10">
        <v>1</v>
      </c>
    </row>
    <row r="1874" spans="2:3" x14ac:dyDescent="0.25">
      <c r="B1874" s="9" t="s">
        <v>217</v>
      </c>
      <c r="C1874" s="12" t="s">
        <v>248</v>
      </c>
    </row>
    <row r="1875" spans="2:3" x14ac:dyDescent="0.25">
      <c r="B1875" s="9" t="s">
        <v>218</v>
      </c>
      <c r="C1875" s="10">
        <v>2</v>
      </c>
    </row>
    <row r="1876" spans="2:3" x14ac:dyDescent="0.25">
      <c r="B1876" s="9" t="s">
        <v>219</v>
      </c>
      <c r="C1876" s="10">
        <v>4</v>
      </c>
    </row>
    <row r="1877" spans="2:3" x14ac:dyDescent="0.25">
      <c r="B1877" s="9" t="s">
        <v>220</v>
      </c>
      <c r="C1877" s="10">
        <v>4</v>
      </c>
    </row>
    <row r="1878" spans="2:3" x14ac:dyDescent="0.25">
      <c r="B1878" s="9" t="s">
        <v>221</v>
      </c>
      <c r="C1878" s="10">
        <v>1</v>
      </c>
    </row>
    <row r="1879" spans="2:3" x14ac:dyDescent="0.25">
      <c r="B1879" s="9" t="s">
        <v>222</v>
      </c>
      <c r="C1879" s="10">
        <v>3</v>
      </c>
    </row>
    <row r="1880" spans="2:3" x14ac:dyDescent="0.25">
      <c r="B1880" s="9" t="s">
        <v>223</v>
      </c>
      <c r="C1880" s="10">
        <v>2</v>
      </c>
    </row>
    <row r="1881" spans="2:3" x14ac:dyDescent="0.25">
      <c r="B1881" s="9" t="s">
        <v>224</v>
      </c>
      <c r="C1881" s="10">
        <v>6</v>
      </c>
    </row>
    <row r="1882" spans="2:3" x14ac:dyDescent="0.25">
      <c r="B1882" s="9" t="s">
        <v>225</v>
      </c>
      <c r="C1882" s="10">
        <v>1</v>
      </c>
    </row>
    <row r="1883" spans="2:3" x14ac:dyDescent="0.25">
      <c r="B1883" s="9" t="s">
        <v>226</v>
      </c>
      <c r="C1883" s="10">
        <v>2</v>
      </c>
    </row>
    <row r="1884" spans="2:3" x14ac:dyDescent="0.25">
      <c r="B1884" s="9" t="s">
        <v>227</v>
      </c>
      <c r="C1884" s="10">
        <v>2</v>
      </c>
    </row>
    <row r="1885" spans="2:3" x14ac:dyDescent="0.25">
      <c r="B1885" s="9" t="s">
        <v>228</v>
      </c>
      <c r="C1885" s="10">
        <v>1</v>
      </c>
    </row>
    <row r="1886" spans="2:3" x14ac:dyDescent="0.25">
      <c r="B1886" s="9" t="s">
        <v>229</v>
      </c>
      <c r="C1886" s="10">
        <v>3</v>
      </c>
    </row>
    <row r="1887" spans="2:3" x14ac:dyDescent="0.25">
      <c r="B1887" s="9" t="s">
        <v>230</v>
      </c>
      <c r="C1887" s="10">
        <v>4</v>
      </c>
    </row>
    <row r="1888" spans="2:3" x14ac:dyDescent="0.25">
      <c r="B1888" s="9" t="s">
        <v>231</v>
      </c>
      <c r="C1888" s="10">
        <v>3</v>
      </c>
    </row>
    <row r="1889" spans="2:3" x14ac:dyDescent="0.25">
      <c r="B1889" s="9" t="s">
        <v>232</v>
      </c>
      <c r="C1889" s="10">
        <v>2</v>
      </c>
    </row>
    <row r="1890" spans="2:3" x14ac:dyDescent="0.25">
      <c r="B1890" s="9" t="s">
        <v>233</v>
      </c>
      <c r="C1890" s="10">
        <v>5</v>
      </c>
    </row>
    <row r="1891" spans="2:3" x14ac:dyDescent="0.25">
      <c r="B1891" s="9" t="s">
        <v>234</v>
      </c>
      <c r="C1891" s="10">
        <v>2</v>
      </c>
    </row>
    <row r="1892" spans="2:3" x14ac:dyDescent="0.25">
      <c r="B1892" s="9" t="s">
        <v>235</v>
      </c>
      <c r="C1892" s="12" t="s">
        <v>248</v>
      </c>
    </row>
    <row r="1893" spans="2:3" x14ac:dyDescent="0.25">
      <c r="B1893" s="9" t="s">
        <v>236</v>
      </c>
      <c r="C1893" s="10">
        <v>2</v>
      </c>
    </row>
    <row r="1894" spans="2:3" x14ac:dyDescent="0.25">
      <c r="B1894" s="9" t="s">
        <v>237</v>
      </c>
      <c r="C1894" s="10">
        <v>2</v>
      </c>
    </row>
    <row r="1895" spans="2:3" x14ac:dyDescent="0.25">
      <c r="B1895" s="9" t="s">
        <v>238</v>
      </c>
      <c r="C1895" s="10">
        <v>1</v>
      </c>
    </row>
    <row r="1896" spans="2:3" x14ac:dyDescent="0.25">
      <c r="B1896" s="9" t="s">
        <v>239</v>
      </c>
      <c r="C1896" s="10">
        <v>1</v>
      </c>
    </row>
    <row r="1897" spans="2:3" x14ac:dyDescent="0.25">
      <c r="B1897" s="9" t="s">
        <v>240</v>
      </c>
      <c r="C1897" s="10">
        <v>2</v>
      </c>
    </row>
    <row r="1898" spans="2:3" x14ac:dyDescent="0.25">
      <c r="B1898" s="9" t="s">
        <v>241</v>
      </c>
      <c r="C1898" s="10">
        <v>3</v>
      </c>
    </row>
    <row r="1899" spans="2:3" x14ac:dyDescent="0.25">
      <c r="B1899" s="9" t="s">
        <v>242</v>
      </c>
      <c r="C1899" s="10">
        <v>3</v>
      </c>
    </row>
    <row r="1900" spans="2:3" x14ac:dyDescent="0.25">
      <c r="B1900" s="9" t="s">
        <v>243</v>
      </c>
      <c r="C1900" s="10">
        <v>2</v>
      </c>
    </row>
    <row r="1901" spans="2:3" x14ac:dyDescent="0.25">
      <c r="B1901" s="9" t="s">
        <v>244</v>
      </c>
      <c r="C1901" s="10">
        <v>2</v>
      </c>
    </row>
    <row r="1902" spans="2:3" x14ac:dyDescent="0.25">
      <c r="B1902" s="9" t="s">
        <v>245</v>
      </c>
      <c r="C1902" s="10">
        <v>4</v>
      </c>
    </row>
    <row r="1903" spans="2:3" x14ac:dyDescent="0.25">
      <c r="B1903" s="9" t="s">
        <v>246</v>
      </c>
      <c r="C1903" s="10">
        <v>1</v>
      </c>
    </row>
    <row r="1904" spans="2:3" x14ac:dyDescent="0.25">
      <c r="B1904" s="9" t="s">
        <v>247</v>
      </c>
      <c r="C1904" s="10">
        <v>3</v>
      </c>
    </row>
    <row r="1905" spans="1:4" x14ac:dyDescent="0.25">
      <c r="A1905" s="9" t="s">
        <v>32</v>
      </c>
      <c r="B1905" s="9" t="s">
        <v>198</v>
      </c>
      <c r="C1905" s="10">
        <v>267</v>
      </c>
      <c r="D1905" s="10">
        <f>SUM(C1905:C1954)</f>
        <v>11902</v>
      </c>
    </row>
    <row r="1906" spans="1:4" x14ac:dyDescent="0.25">
      <c r="B1906" s="9" t="s">
        <v>199</v>
      </c>
      <c r="C1906" s="10">
        <v>275</v>
      </c>
    </row>
    <row r="1907" spans="1:4" x14ac:dyDescent="0.25">
      <c r="B1907" s="9" t="s">
        <v>200</v>
      </c>
      <c r="C1907" s="10">
        <v>265</v>
      </c>
    </row>
    <row r="1908" spans="1:4" x14ac:dyDescent="0.25">
      <c r="B1908" s="9" t="s">
        <v>201</v>
      </c>
      <c r="C1908" s="10">
        <v>307</v>
      </c>
    </row>
    <row r="1909" spans="1:4" x14ac:dyDescent="0.25">
      <c r="B1909" s="9" t="s">
        <v>202</v>
      </c>
      <c r="C1909" s="10">
        <v>271</v>
      </c>
    </row>
    <row r="1910" spans="1:4" x14ac:dyDescent="0.25">
      <c r="B1910" s="9" t="s">
        <v>203</v>
      </c>
      <c r="C1910" s="10">
        <v>255</v>
      </c>
    </row>
    <row r="1911" spans="1:4" x14ac:dyDescent="0.25">
      <c r="B1911" s="9" t="s">
        <v>204</v>
      </c>
      <c r="C1911" s="10">
        <v>260</v>
      </c>
    </row>
    <row r="1912" spans="1:4" x14ac:dyDescent="0.25">
      <c r="B1912" s="9" t="s">
        <v>205</v>
      </c>
      <c r="C1912" s="10">
        <v>256</v>
      </c>
    </row>
    <row r="1913" spans="1:4" x14ac:dyDescent="0.25">
      <c r="B1913" s="9" t="s">
        <v>206</v>
      </c>
      <c r="C1913" s="10">
        <v>252</v>
      </c>
    </row>
    <row r="1914" spans="1:4" x14ac:dyDescent="0.25">
      <c r="B1914" s="9" t="s">
        <v>207</v>
      </c>
      <c r="C1914" s="10">
        <v>257</v>
      </c>
    </row>
    <row r="1915" spans="1:4" x14ac:dyDescent="0.25">
      <c r="B1915" s="9" t="s">
        <v>208</v>
      </c>
      <c r="C1915" s="10">
        <v>279</v>
      </c>
    </row>
    <row r="1916" spans="1:4" x14ac:dyDescent="0.25">
      <c r="B1916" s="9" t="s">
        <v>209</v>
      </c>
      <c r="C1916" s="10">
        <v>304</v>
      </c>
    </row>
    <row r="1917" spans="1:4" x14ac:dyDescent="0.25">
      <c r="B1917" s="9" t="s">
        <v>210</v>
      </c>
      <c r="C1917" s="10">
        <v>245</v>
      </c>
    </row>
    <row r="1918" spans="1:4" x14ac:dyDescent="0.25">
      <c r="B1918" s="9" t="s">
        <v>211</v>
      </c>
      <c r="C1918" s="10">
        <v>227</v>
      </c>
    </row>
    <row r="1919" spans="1:4" x14ac:dyDescent="0.25">
      <c r="B1919" s="9" t="s">
        <v>212</v>
      </c>
      <c r="C1919" s="10">
        <v>229</v>
      </c>
    </row>
    <row r="1920" spans="1:4" x14ac:dyDescent="0.25">
      <c r="B1920" s="9" t="s">
        <v>213</v>
      </c>
      <c r="C1920" s="10">
        <v>219</v>
      </c>
    </row>
    <row r="1921" spans="2:3" x14ac:dyDescent="0.25">
      <c r="B1921" s="9" t="s">
        <v>214</v>
      </c>
      <c r="C1921" s="10">
        <v>202</v>
      </c>
    </row>
    <row r="1922" spans="2:3" x14ac:dyDescent="0.25">
      <c r="B1922" s="9" t="s">
        <v>215</v>
      </c>
      <c r="C1922" s="10">
        <v>209</v>
      </c>
    </row>
    <row r="1923" spans="2:3" x14ac:dyDescent="0.25">
      <c r="B1923" s="9" t="s">
        <v>216</v>
      </c>
      <c r="C1923" s="10">
        <v>229</v>
      </c>
    </row>
    <row r="1924" spans="2:3" x14ac:dyDescent="0.25">
      <c r="B1924" s="9" t="s">
        <v>217</v>
      </c>
      <c r="C1924" s="10">
        <v>237</v>
      </c>
    </row>
    <row r="1925" spans="2:3" x14ac:dyDescent="0.25">
      <c r="B1925" s="9" t="s">
        <v>218</v>
      </c>
      <c r="C1925" s="10">
        <v>247</v>
      </c>
    </row>
    <row r="1926" spans="2:3" x14ac:dyDescent="0.25">
      <c r="B1926" s="9" t="s">
        <v>219</v>
      </c>
      <c r="C1926" s="10">
        <v>233</v>
      </c>
    </row>
    <row r="1927" spans="2:3" x14ac:dyDescent="0.25">
      <c r="B1927" s="9" t="s">
        <v>220</v>
      </c>
      <c r="C1927" s="10">
        <v>260</v>
      </c>
    </row>
    <row r="1928" spans="2:3" x14ac:dyDescent="0.25">
      <c r="B1928" s="9" t="s">
        <v>221</v>
      </c>
      <c r="C1928" s="10">
        <v>216</v>
      </c>
    </row>
    <row r="1929" spans="2:3" x14ac:dyDescent="0.25">
      <c r="B1929" s="9" t="s">
        <v>222</v>
      </c>
      <c r="C1929" s="10">
        <v>201</v>
      </c>
    </row>
    <row r="1930" spans="2:3" x14ac:dyDescent="0.25">
      <c r="B1930" s="9" t="s">
        <v>223</v>
      </c>
      <c r="C1930" s="10">
        <v>214</v>
      </c>
    </row>
    <row r="1931" spans="2:3" x14ac:dyDescent="0.25">
      <c r="B1931" s="9" t="s">
        <v>224</v>
      </c>
      <c r="C1931" s="10">
        <v>243</v>
      </c>
    </row>
    <row r="1932" spans="2:3" x14ac:dyDescent="0.25">
      <c r="B1932" s="9" t="s">
        <v>225</v>
      </c>
      <c r="C1932" s="10">
        <v>243</v>
      </c>
    </row>
    <row r="1933" spans="2:3" x14ac:dyDescent="0.25">
      <c r="B1933" s="9" t="s">
        <v>226</v>
      </c>
      <c r="C1933" s="10">
        <v>234</v>
      </c>
    </row>
    <row r="1934" spans="2:3" x14ac:dyDescent="0.25">
      <c r="B1934" s="9" t="s">
        <v>227</v>
      </c>
      <c r="C1934" s="10">
        <v>245</v>
      </c>
    </row>
    <row r="1935" spans="2:3" x14ac:dyDescent="0.25">
      <c r="B1935" s="9" t="s">
        <v>228</v>
      </c>
      <c r="C1935" s="10">
        <v>215</v>
      </c>
    </row>
    <row r="1936" spans="2:3" x14ac:dyDescent="0.25">
      <c r="B1936" s="9" t="s">
        <v>229</v>
      </c>
      <c r="C1936" s="10">
        <v>206</v>
      </c>
    </row>
    <row r="1937" spans="2:3" x14ac:dyDescent="0.25">
      <c r="B1937" s="9" t="s">
        <v>230</v>
      </c>
      <c r="C1937" s="10">
        <v>235</v>
      </c>
    </row>
    <row r="1938" spans="2:3" x14ac:dyDescent="0.25">
      <c r="B1938" s="9" t="s">
        <v>231</v>
      </c>
      <c r="C1938" s="10">
        <v>270</v>
      </c>
    </row>
    <row r="1939" spans="2:3" x14ac:dyDescent="0.25">
      <c r="B1939" s="9" t="s">
        <v>232</v>
      </c>
      <c r="C1939" s="10">
        <v>237</v>
      </c>
    </row>
    <row r="1940" spans="2:3" x14ac:dyDescent="0.25">
      <c r="B1940" s="9" t="s">
        <v>233</v>
      </c>
      <c r="C1940" s="10">
        <v>264</v>
      </c>
    </row>
    <row r="1941" spans="2:3" x14ac:dyDescent="0.25">
      <c r="B1941" s="9" t="s">
        <v>234</v>
      </c>
      <c r="C1941" s="10">
        <v>240</v>
      </c>
    </row>
    <row r="1942" spans="2:3" x14ac:dyDescent="0.25">
      <c r="B1942" s="9" t="s">
        <v>235</v>
      </c>
      <c r="C1942" s="10">
        <v>236</v>
      </c>
    </row>
    <row r="1943" spans="2:3" x14ac:dyDescent="0.25">
      <c r="B1943" s="9" t="s">
        <v>236</v>
      </c>
      <c r="C1943" s="10">
        <v>230</v>
      </c>
    </row>
    <row r="1944" spans="2:3" x14ac:dyDescent="0.25">
      <c r="B1944" s="9" t="s">
        <v>237</v>
      </c>
      <c r="C1944" s="10">
        <v>235</v>
      </c>
    </row>
    <row r="1945" spans="2:3" x14ac:dyDescent="0.25">
      <c r="B1945" s="9" t="s">
        <v>238</v>
      </c>
      <c r="C1945" s="10">
        <v>211</v>
      </c>
    </row>
    <row r="1946" spans="2:3" x14ac:dyDescent="0.25">
      <c r="B1946" s="9" t="s">
        <v>239</v>
      </c>
      <c r="C1946" s="10">
        <v>239</v>
      </c>
    </row>
    <row r="1947" spans="2:3" x14ac:dyDescent="0.25">
      <c r="B1947" s="9" t="s">
        <v>240</v>
      </c>
      <c r="C1947" s="10">
        <v>240</v>
      </c>
    </row>
    <row r="1948" spans="2:3" x14ac:dyDescent="0.25">
      <c r="B1948" s="9" t="s">
        <v>241</v>
      </c>
      <c r="C1948" s="10">
        <v>217</v>
      </c>
    </row>
    <row r="1949" spans="2:3" x14ac:dyDescent="0.25">
      <c r="B1949" s="9" t="s">
        <v>242</v>
      </c>
      <c r="C1949" s="10">
        <v>198</v>
      </c>
    </row>
    <row r="1950" spans="2:3" x14ac:dyDescent="0.25">
      <c r="B1950" s="9" t="s">
        <v>243</v>
      </c>
      <c r="C1950" s="10">
        <v>227</v>
      </c>
    </row>
    <row r="1951" spans="2:3" x14ac:dyDescent="0.25">
      <c r="B1951" s="9" t="s">
        <v>244</v>
      </c>
      <c r="C1951" s="10">
        <v>216</v>
      </c>
    </row>
    <row r="1952" spans="2:3" x14ac:dyDescent="0.25">
      <c r="B1952" s="9" t="s">
        <v>245</v>
      </c>
      <c r="C1952" s="10">
        <v>221</v>
      </c>
    </row>
    <row r="1953" spans="1:4" x14ac:dyDescent="0.25">
      <c r="B1953" s="9" t="s">
        <v>246</v>
      </c>
      <c r="C1953" s="10">
        <v>195</v>
      </c>
    </row>
    <row r="1954" spans="1:4" x14ac:dyDescent="0.25">
      <c r="B1954" s="9" t="s">
        <v>247</v>
      </c>
      <c r="C1954" s="10">
        <v>189</v>
      </c>
    </row>
    <row r="1955" spans="1:4" x14ac:dyDescent="0.25">
      <c r="A1955" s="9" t="s">
        <v>107</v>
      </c>
      <c r="B1955" s="9" t="s">
        <v>198</v>
      </c>
      <c r="C1955" s="10">
        <v>28</v>
      </c>
      <c r="D1955" s="10">
        <f>SUM(C1955:C2004)</f>
        <v>1977</v>
      </c>
    </row>
    <row r="1956" spans="1:4" x14ac:dyDescent="0.25">
      <c r="B1956" s="9" t="s">
        <v>199</v>
      </c>
      <c r="C1956" s="10">
        <v>33</v>
      </c>
    </row>
    <row r="1957" spans="1:4" x14ac:dyDescent="0.25">
      <c r="B1957" s="9" t="s">
        <v>200</v>
      </c>
      <c r="C1957" s="10">
        <v>36</v>
      </c>
    </row>
    <row r="1958" spans="1:4" x14ac:dyDescent="0.25">
      <c r="B1958" s="9" t="s">
        <v>201</v>
      </c>
      <c r="C1958" s="10">
        <v>39</v>
      </c>
    </row>
    <row r="1959" spans="1:4" x14ac:dyDescent="0.25">
      <c r="B1959" s="9" t="s">
        <v>202</v>
      </c>
      <c r="C1959" s="10">
        <v>44</v>
      </c>
    </row>
    <row r="1960" spans="1:4" x14ac:dyDescent="0.25">
      <c r="B1960" s="9" t="s">
        <v>203</v>
      </c>
      <c r="C1960" s="10">
        <v>46</v>
      </c>
    </row>
    <row r="1961" spans="1:4" x14ac:dyDescent="0.25">
      <c r="B1961" s="9" t="s">
        <v>204</v>
      </c>
      <c r="C1961" s="10">
        <v>40</v>
      </c>
    </row>
    <row r="1962" spans="1:4" x14ac:dyDescent="0.25">
      <c r="B1962" s="9" t="s">
        <v>205</v>
      </c>
      <c r="C1962" s="10">
        <v>52</v>
      </c>
    </row>
    <row r="1963" spans="1:4" x14ac:dyDescent="0.25">
      <c r="B1963" s="9" t="s">
        <v>206</v>
      </c>
      <c r="C1963" s="10">
        <v>42</v>
      </c>
    </row>
    <row r="1964" spans="1:4" x14ac:dyDescent="0.25">
      <c r="B1964" s="9" t="s">
        <v>207</v>
      </c>
      <c r="C1964" s="10">
        <v>46</v>
      </c>
    </row>
    <row r="1965" spans="1:4" x14ac:dyDescent="0.25">
      <c r="B1965" s="9" t="s">
        <v>208</v>
      </c>
      <c r="C1965" s="10">
        <v>40</v>
      </c>
    </row>
    <row r="1966" spans="1:4" x14ac:dyDescent="0.25">
      <c r="B1966" s="9" t="s">
        <v>209</v>
      </c>
      <c r="C1966" s="10">
        <v>52</v>
      </c>
    </row>
    <row r="1967" spans="1:4" x14ac:dyDescent="0.25">
      <c r="B1967" s="9" t="s">
        <v>210</v>
      </c>
      <c r="C1967" s="10">
        <v>31</v>
      </c>
    </row>
    <row r="1968" spans="1:4" x14ac:dyDescent="0.25">
      <c r="B1968" s="9" t="s">
        <v>211</v>
      </c>
      <c r="C1968" s="10">
        <v>36</v>
      </c>
    </row>
    <row r="1969" spans="2:3" x14ac:dyDescent="0.25">
      <c r="B1969" s="9" t="s">
        <v>212</v>
      </c>
      <c r="C1969" s="10">
        <v>28</v>
      </c>
    </row>
    <row r="1970" spans="2:3" x14ac:dyDescent="0.25">
      <c r="B1970" s="9" t="s">
        <v>213</v>
      </c>
      <c r="C1970" s="10">
        <v>33</v>
      </c>
    </row>
    <row r="1971" spans="2:3" x14ac:dyDescent="0.25">
      <c r="B1971" s="9" t="s">
        <v>214</v>
      </c>
      <c r="C1971" s="10">
        <v>26</v>
      </c>
    </row>
    <row r="1972" spans="2:3" x14ac:dyDescent="0.25">
      <c r="B1972" s="9" t="s">
        <v>215</v>
      </c>
      <c r="C1972" s="10">
        <v>30</v>
      </c>
    </row>
    <row r="1973" spans="2:3" x14ac:dyDescent="0.25">
      <c r="B1973" s="9" t="s">
        <v>216</v>
      </c>
      <c r="C1973" s="10">
        <v>34</v>
      </c>
    </row>
    <row r="1974" spans="2:3" x14ac:dyDescent="0.25">
      <c r="B1974" s="9" t="s">
        <v>217</v>
      </c>
      <c r="C1974" s="10">
        <v>36</v>
      </c>
    </row>
    <row r="1975" spans="2:3" x14ac:dyDescent="0.25">
      <c r="B1975" s="9" t="s">
        <v>218</v>
      </c>
      <c r="C1975" s="10">
        <v>47</v>
      </c>
    </row>
    <row r="1976" spans="2:3" x14ac:dyDescent="0.25">
      <c r="B1976" s="9" t="s">
        <v>219</v>
      </c>
      <c r="C1976" s="10">
        <v>34</v>
      </c>
    </row>
    <row r="1977" spans="2:3" x14ac:dyDescent="0.25">
      <c r="B1977" s="9" t="s">
        <v>220</v>
      </c>
      <c r="C1977" s="10">
        <v>40</v>
      </c>
    </row>
    <row r="1978" spans="2:3" x14ac:dyDescent="0.25">
      <c r="B1978" s="9" t="s">
        <v>221</v>
      </c>
      <c r="C1978" s="10">
        <v>41</v>
      </c>
    </row>
    <row r="1979" spans="2:3" x14ac:dyDescent="0.25">
      <c r="B1979" s="9" t="s">
        <v>222</v>
      </c>
      <c r="C1979" s="10">
        <v>23</v>
      </c>
    </row>
    <row r="1980" spans="2:3" x14ac:dyDescent="0.25">
      <c r="B1980" s="9" t="s">
        <v>223</v>
      </c>
      <c r="C1980" s="10">
        <v>34</v>
      </c>
    </row>
    <row r="1981" spans="2:3" x14ac:dyDescent="0.25">
      <c r="B1981" s="9" t="s">
        <v>224</v>
      </c>
      <c r="C1981" s="10">
        <v>32</v>
      </c>
    </row>
    <row r="1982" spans="2:3" x14ac:dyDescent="0.25">
      <c r="B1982" s="9" t="s">
        <v>225</v>
      </c>
      <c r="C1982" s="10">
        <v>39</v>
      </c>
    </row>
    <row r="1983" spans="2:3" x14ac:dyDescent="0.25">
      <c r="B1983" s="9" t="s">
        <v>226</v>
      </c>
      <c r="C1983" s="10">
        <v>47</v>
      </c>
    </row>
    <row r="1984" spans="2:3" x14ac:dyDescent="0.25">
      <c r="B1984" s="9" t="s">
        <v>227</v>
      </c>
      <c r="C1984" s="10">
        <v>38</v>
      </c>
    </row>
    <row r="1985" spans="2:3" x14ac:dyDescent="0.25">
      <c r="B1985" s="9" t="s">
        <v>228</v>
      </c>
      <c r="C1985" s="10">
        <v>37</v>
      </c>
    </row>
    <row r="1986" spans="2:3" x14ac:dyDescent="0.25">
      <c r="B1986" s="9" t="s">
        <v>229</v>
      </c>
      <c r="C1986" s="10">
        <v>42</v>
      </c>
    </row>
    <row r="1987" spans="2:3" x14ac:dyDescent="0.25">
      <c r="B1987" s="9" t="s">
        <v>230</v>
      </c>
      <c r="C1987" s="10">
        <v>52</v>
      </c>
    </row>
    <row r="1988" spans="2:3" x14ac:dyDescent="0.25">
      <c r="B1988" s="9" t="s">
        <v>231</v>
      </c>
      <c r="C1988" s="10">
        <v>48</v>
      </c>
    </row>
    <row r="1989" spans="2:3" x14ac:dyDescent="0.25">
      <c r="B1989" s="9" t="s">
        <v>232</v>
      </c>
      <c r="C1989" s="10">
        <v>45</v>
      </c>
    </row>
    <row r="1990" spans="2:3" x14ac:dyDescent="0.25">
      <c r="B1990" s="9" t="s">
        <v>233</v>
      </c>
      <c r="C1990" s="10">
        <v>53</v>
      </c>
    </row>
    <row r="1991" spans="2:3" x14ac:dyDescent="0.25">
      <c r="B1991" s="9" t="s">
        <v>234</v>
      </c>
      <c r="C1991" s="10">
        <v>39</v>
      </c>
    </row>
    <row r="1992" spans="2:3" x14ac:dyDescent="0.25">
      <c r="B1992" s="9" t="s">
        <v>235</v>
      </c>
      <c r="C1992" s="10">
        <v>47</v>
      </c>
    </row>
    <row r="1993" spans="2:3" x14ac:dyDescent="0.25">
      <c r="B1993" s="9" t="s">
        <v>236</v>
      </c>
      <c r="C1993" s="10">
        <v>49</v>
      </c>
    </row>
    <row r="1994" spans="2:3" x14ac:dyDescent="0.25">
      <c r="B1994" s="9" t="s">
        <v>237</v>
      </c>
      <c r="C1994" s="10">
        <v>41</v>
      </c>
    </row>
    <row r="1995" spans="2:3" x14ac:dyDescent="0.25">
      <c r="B1995" s="9" t="s">
        <v>238</v>
      </c>
      <c r="C1995" s="10">
        <v>54</v>
      </c>
    </row>
    <row r="1996" spans="2:3" x14ac:dyDescent="0.25">
      <c r="B1996" s="9" t="s">
        <v>239</v>
      </c>
      <c r="C1996" s="10">
        <v>36</v>
      </c>
    </row>
    <row r="1997" spans="2:3" x14ac:dyDescent="0.25">
      <c r="B1997" s="9" t="s">
        <v>240</v>
      </c>
      <c r="C1997" s="10">
        <v>34</v>
      </c>
    </row>
    <row r="1998" spans="2:3" x14ac:dyDescent="0.25">
      <c r="B1998" s="9" t="s">
        <v>241</v>
      </c>
      <c r="C1998" s="10">
        <v>46</v>
      </c>
    </row>
    <row r="1999" spans="2:3" x14ac:dyDescent="0.25">
      <c r="B1999" s="9" t="s">
        <v>242</v>
      </c>
      <c r="C1999" s="10">
        <v>42</v>
      </c>
    </row>
    <row r="2000" spans="2:3" x14ac:dyDescent="0.25">
      <c r="B2000" s="9" t="s">
        <v>243</v>
      </c>
      <c r="C2000" s="10">
        <v>40</v>
      </c>
    </row>
    <row r="2001" spans="1:4" x14ac:dyDescent="0.25">
      <c r="B2001" s="9" t="s">
        <v>244</v>
      </c>
      <c r="C2001" s="10">
        <v>39</v>
      </c>
    </row>
    <row r="2002" spans="1:4" x14ac:dyDescent="0.25">
      <c r="B2002" s="9" t="s">
        <v>245</v>
      </c>
      <c r="C2002" s="10">
        <v>43</v>
      </c>
    </row>
    <row r="2003" spans="1:4" x14ac:dyDescent="0.25">
      <c r="B2003" s="9" t="s">
        <v>246</v>
      </c>
      <c r="C2003" s="10">
        <v>35</v>
      </c>
    </row>
    <row r="2004" spans="1:4" x14ac:dyDescent="0.25">
      <c r="B2004" s="9" t="s">
        <v>247</v>
      </c>
      <c r="C2004" s="10">
        <v>28</v>
      </c>
    </row>
    <row r="2005" spans="1:4" x14ac:dyDescent="0.25">
      <c r="A2005" s="9" t="s">
        <v>52</v>
      </c>
      <c r="B2005" s="9" t="s">
        <v>198</v>
      </c>
      <c r="C2005" s="10">
        <v>26</v>
      </c>
      <c r="D2005" s="10">
        <f>SUM(C2005:C2054)</f>
        <v>1262</v>
      </c>
    </row>
    <row r="2006" spans="1:4" x14ac:dyDescent="0.25">
      <c r="B2006" s="9" t="s">
        <v>199</v>
      </c>
      <c r="C2006" s="10">
        <v>23</v>
      </c>
    </row>
    <row r="2007" spans="1:4" x14ac:dyDescent="0.25">
      <c r="B2007" s="9" t="s">
        <v>200</v>
      </c>
      <c r="C2007" s="10">
        <v>24</v>
      </c>
    </row>
    <row r="2008" spans="1:4" x14ac:dyDescent="0.25">
      <c r="B2008" s="9" t="s">
        <v>201</v>
      </c>
      <c r="C2008" s="10">
        <v>23</v>
      </c>
    </row>
    <row r="2009" spans="1:4" x14ac:dyDescent="0.25">
      <c r="B2009" s="9" t="s">
        <v>202</v>
      </c>
      <c r="C2009" s="10">
        <v>29</v>
      </c>
    </row>
    <row r="2010" spans="1:4" x14ac:dyDescent="0.25">
      <c r="B2010" s="9" t="s">
        <v>203</v>
      </c>
      <c r="C2010" s="10">
        <v>39</v>
      </c>
    </row>
    <row r="2011" spans="1:4" x14ac:dyDescent="0.25">
      <c r="B2011" s="9" t="s">
        <v>204</v>
      </c>
      <c r="C2011" s="10">
        <v>30</v>
      </c>
    </row>
    <row r="2012" spans="1:4" x14ac:dyDescent="0.25">
      <c r="B2012" s="9" t="s">
        <v>205</v>
      </c>
      <c r="C2012" s="10">
        <v>28</v>
      </c>
    </row>
    <row r="2013" spans="1:4" x14ac:dyDescent="0.25">
      <c r="B2013" s="9" t="s">
        <v>206</v>
      </c>
      <c r="C2013" s="10">
        <v>26</v>
      </c>
    </row>
    <row r="2014" spans="1:4" x14ac:dyDescent="0.25">
      <c r="B2014" s="9" t="s">
        <v>207</v>
      </c>
      <c r="C2014" s="10">
        <v>24</v>
      </c>
    </row>
    <row r="2015" spans="1:4" x14ac:dyDescent="0.25">
      <c r="B2015" s="9" t="s">
        <v>208</v>
      </c>
      <c r="C2015" s="10">
        <v>24</v>
      </c>
    </row>
    <row r="2016" spans="1:4" x14ac:dyDescent="0.25">
      <c r="B2016" s="9" t="s">
        <v>209</v>
      </c>
      <c r="C2016" s="10">
        <v>26</v>
      </c>
    </row>
    <row r="2017" spans="2:3" x14ac:dyDescent="0.25">
      <c r="B2017" s="9" t="s">
        <v>210</v>
      </c>
      <c r="C2017" s="10">
        <v>21</v>
      </c>
    </row>
    <row r="2018" spans="2:3" x14ac:dyDescent="0.25">
      <c r="B2018" s="9" t="s">
        <v>211</v>
      </c>
      <c r="C2018" s="10">
        <v>27</v>
      </c>
    </row>
    <row r="2019" spans="2:3" x14ac:dyDescent="0.25">
      <c r="B2019" s="9" t="s">
        <v>212</v>
      </c>
      <c r="C2019" s="10">
        <v>20</v>
      </c>
    </row>
    <row r="2020" spans="2:3" x14ac:dyDescent="0.25">
      <c r="B2020" s="9" t="s">
        <v>213</v>
      </c>
      <c r="C2020" s="10">
        <v>27</v>
      </c>
    </row>
    <row r="2021" spans="2:3" x14ac:dyDescent="0.25">
      <c r="B2021" s="9" t="s">
        <v>214</v>
      </c>
      <c r="C2021" s="10">
        <v>26</v>
      </c>
    </row>
    <row r="2022" spans="2:3" x14ac:dyDescent="0.25">
      <c r="B2022" s="9" t="s">
        <v>215</v>
      </c>
      <c r="C2022" s="10">
        <v>20</v>
      </c>
    </row>
    <row r="2023" spans="2:3" x14ac:dyDescent="0.25">
      <c r="B2023" s="9" t="s">
        <v>216</v>
      </c>
      <c r="C2023" s="10">
        <v>21</v>
      </c>
    </row>
    <row r="2024" spans="2:3" x14ac:dyDescent="0.25">
      <c r="B2024" s="9" t="s">
        <v>217</v>
      </c>
      <c r="C2024" s="10">
        <v>27</v>
      </c>
    </row>
    <row r="2025" spans="2:3" x14ac:dyDescent="0.25">
      <c r="B2025" s="9" t="s">
        <v>218</v>
      </c>
      <c r="C2025" s="10">
        <v>19</v>
      </c>
    </row>
    <row r="2026" spans="2:3" x14ac:dyDescent="0.25">
      <c r="B2026" s="9" t="s">
        <v>219</v>
      </c>
      <c r="C2026" s="10">
        <v>24</v>
      </c>
    </row>
    <row r="2027" spans="2:3" x14ac:dyDescent="0.25">
      <c r="B2027" s="9" t="s">
        <v>220</v>
      </c>
      <c r="C2027" s="10">
        <v>24</v>
      </c>
    </row>
    <row r="2028" spans="2:3" x14ac:dyDescent="0.25">
      <c r="B2028" s="9" t="s">
        <v>221</v>
      </c>
      <c r="C2028" s="10">
        <v>22</v>
      </c>
    </row>
    <row r="2029" spans="2:3" x14ac:dyDescent="0.25">
      <c r="B2029" s="9" t="s">
        <v>222</v>
      </c>
      <c r="C2029" s="10">
        <v>20</v>
      </c>
    </row>
    <row r="2030" spans="2:3" x14ac:dyDescent="0.25">
      <c r="B2030" s="9" t="s">
        <v>223</v>
      </c>
      <c r="C2030" s="10">
        <v>17</v>
      </c>
    </row>
    <row r="2031" spans="2:3" x14ac:dyDescent="0.25">
      <c r="B2031" s="9" t="s">
        <v>224</v>
      </c>
      <c r="C2031" s="10">
        <v>14</v>
      </c>
    </row>
    <row r="2032" spans="2:3" x14ac:dyDescent="0.25">
      <c r="B2032" s="9" t="s">
        <v>225</v>
      </c>
      <c r="C2032" s="10">
        <v>23</v>
      </c>
    </row>
    <row r="2033" spans="2:3" x14ac:dyDescent="0.25">
      <c r="B2033" s="9" t="s">
        <v>226</v>
      </c>
      <c r="C2033" s="10">
        <v>25</v>
      </c>
    </row>
    <row r="2034" spans="2:3" x14ac:dyDescent="0.25">
      <c r="B2034" s="9" t="s">
        <v>227</v>
      </c>
      <c r="C2034" s="10">
        <v>23</v>
      </c>
    </row>
    <row r="2035" spans="2:3" x14ac:dyDescent="0.25">
      <c r="B2035" s="9" t="s">
        <v>228</v>
      </c>
      <c r="C2035" s="10">
        <v>19</v>
      </c>
    </row>
    <row r="2036" spans="2:3" x14ac:dyDescent="0.25">
      <c r="B2036" s="9" t="s">
        <v>229</v>
      </c>
      <c r="C2036" s="10">
        <v>17</v>
      </c>
    </row>
    <row r="2037" spans="2:3" x14ac:dyDescent="0.25">
      <c r="B2037" s="9" t="s">
        <v>230</v>
      </c>
      <c r="C2037" s="10">
        <v>16</v>
      </c>
    </row>
    <row r="2038" spans="2:3" x14ac:dyDescent="0.25">
      <c r="B2038" s="9" t="s">
        <v>231</v>
      </c>
      <c r="C2038" s="10">
        <v>19</v>
      </c>
    </row>
    <row r="2039" spans="2:3" x14ac:dyDescent="0.25">
      <c r="B2039" s="9" t="s">
        <v>232</v>
      </c>
      <c r="C2039" s="10">
        <v>21</v>
      </c>
    </row>
    <row r="2040" spans="2:3" x14ac:dyDescent="0.25">
      <c r="B2040" s="9" t="s">
        <v>233</v>
      </c>
      <c r="C2040" s="10">
        <v>35</v>
      </c>
    </row>
    <row r="2041" spans="2:3" x14ac:dyDescent="0.25">
      <c r="B2041" s="9" t="s">
        <v>234</v>
      </c>
      <c r="C2041" s="10">
        <v>37</v>
      </c>
    </row>
    <row r="2042" spans="2:3" x14ac:dyDescent="0.25">
      <c r="B2042" s="9" t="s">
        <v>235</v>
      </c>
      <c r="C2042" s="10">
        <v>26</v>
      </c>
    </row>
    <row r="2043" spans="2:3" x14ac:dyDescent="0.25">
      <c r="B2043" s="9" t="s">
        <v>236</v>
      </c>
      <c r="C2043" s="10">
        <v>29</v>
      </c>
    </row>
    <row r="2044" spans="2:3" x14ac:dyDescent="0.25">
      <c r="B2044" s="9" t="s">
        <v>237</v>
      </c>
      <c r="C2044" s="10">
        <v>26</v>
      </c>
    </row>
    <row r="2045" spans="2:3" x14ac:dyDescent="0.25">
      <c r="B2045" s="9" t="s">
        <v>238</v>
      </c>
      <c r="C2045" s="10">
        <v>38</v>
      </c>
    </row>
    <row r="2046" spans="2:3" x14ac:dyDescent="0.25">
      <c r="B2046" s="9" t="s">
        <v>239</v>
      </c>
      <c r="C2046" s="10">
        <v>44</v>
      </c>
    </row>
    <row r="2047" spans="2:3" x14ac:dyDescent="0.25">
      <c r="B2047" s="9" t="s">
        <v>240</v>
      </c>
      <c r="C2047" s="10">
        <v>37</v>
      </c>
    </row>
    <row r="2048" spans="2:3" x14ac:dyDescent="0.25">
      <c r="B2048" s="9" t="s">
        <v>241</v>
      </c>
      <c r="C2048" s="10">
        <v>23</v>
      </c>
    </row>
    <row r="2049" spans="1:4" x14ac:dyDescent="0.25">
      <c r="B2049" s="9" t="s">
        <v>242</v>
      </c>
      <c r="C2049" s="10">
        <v>29</v>
      </c>
    </row>
    <row r="2050" spans="1:4" x14ac:dyDescent="0.25">
      <c r="B2050" s="9" t="s">
        <v>243</v>
      </c>
      <c r="C2050" s="10">
        <v>23</v>
      </c>
    </row>
    <row r="2051" spans="1:4" x14ac:dyDescent="0.25">
      <c r="B2051" s="9" t="s">
        <v>244</v>
      </c>
      <c r="C2051" s="10">
        <v>29</v>
      </c>
    </row>
    <row r="2052" spans="1:4" x14ac:dyDescent="0.25">
      <c r="B2052" s="9" t="s">
        <v>245</v>
      </c>
      <c r="C2052" s="10">
        <v>24</v>
      </c>
    </row>
    <row r="2053" spans="1:4" x14ac:dyDescent="0.25">
      <c r="B2053" s="9" t="s">
        <v>246</v>
      </c>
      <c r="C2053" s="10">
        <v>24</v>
      </c>
    </row>
    <row r="2054" spans="1:4" x14ac:dyDescent="0.25">
      <c r="B2054" s="9" t="s">
        <v>247</v>
      </c>
      <c r="C2054" s="10">
        <v>24</v>
      </c>
    </row>
    <row r="2055" spans="1:4" x14ac:dyDescent="0.25">
      <c r="A2055" s="9" t="s">
        <v>42</v>
      </c>
      <c r="B2055" s="9" t="s">
        <v>198</v>
      </c>
      <c r="C2055" s="10">
        <v>23</v>
      </c>
      <c r="D2055" s="10">
        <f>SUM(C2055:C2104)</f>
        <v>1188</v>
      </c>
    </row>
    <row r="2056" spans="1:4" x14ac:dyDescent="0.25">
      <c r="B2056" s="9" t="s">
        <v>199</v>
      </c>
      <c r="C2056" s="10">
        <v>32</v>
      </c>
    </row>
    <row r="2057" spans="1:4" x14ac:dyDescent="0.25">
      <c r="B2057" s="9" t="s">
        <v>200</v>
      </c>
      <c r="C2057" s="10">
        <v>34</v>
      </c>
    </row>
    <row r="2058" spans="1:4" x14ac:dyDescent="0.25">
      <c r="B2058" s="9" t="s">
        <v>201</v>
      </c>
      <c r="C2058" s="10">
        <v>32</v>
      </c>
    </row>
    <row r="2059" spans="1:4" x14ac:dyDescent="0.25">
      <c r="B2059" s="9" t="s">
        <v>202</v>
      </c>
      <c r="C2059" s="10">
        <v>31</v>
      </c>
    </row>
    <row r="2060" spans="1:4" x14ac:dyDescent="0.25">
      <c r="B2060" s="9" t="s">
        <v>203</v>
      </c>
      <c r="C2060" s="10">
        <v>31</v>
      </c>
    </row>
    <row r="2061" spans="1:4" x14ac:dyDescent="0.25">
      <c r="B2061" s="9" t="s">
        <v>204</v>
      </c>
      <c r="C2061" s="10">
        <v>20</v>
      </c>
    </row>
    <row r="2062" spans="1:4" x14ac:dyDescent="0.25">
      <c r="B2062" s="9" t="s">
        <v>205</v>
      </c>
      <c r="C2062" s="10">
        <v>26</v>
      </c>
    </row>
    <row r="2063" spans="1:4" x14ac:dyDescent="0.25">
      <c r="B2063" s="9" t="s">
        <v>206</v>
      </c>
      <c r="C2063" s="10">
        <v>19</v>
      </c>
    </row>
    <row r="2064" spans="1:4" x14ac:dyDescent="0.25">
      <c r="B2064" s="9" t="s">
        <v>207</v>
      </c>
      <c r="C2064" s="10">
        <v>23</v>
      </c>
    </row>
    <row r="2065" spans="2:3" x14ac:dyDescent="0.25">
      <c r="B2065" s="9" t="s">
        <v>208</v>
      </c>
      <c r="C2065" s="10">
        <v>29</v>
      </c>
    </row>
    <row r="2066" spans="2:3" x14ac:dyDescent="0.25">
      <c r="B2066" s="9" t="s">
        <v>209</v>
      </c>
      <c r="C2066" s="10">
        <v>24</v>
      </c>
    </row>
    <row r="2067" spans="2:3" x14ac:dyDescent="0.25">
      <c r="B2067" s="9" t="s">
        <v>210</v>
      </c>
      <c r="C2067" s="10">
        <v>22</v>
      </c>
    </row>
    <row r="2068" spans="2:3" x14ac:dyDescent="0.25">
      <c r="B2068" s="9" t="s">
        <v>211</v>
      </c>
      <c r="C2068" s="10">
        <v>23</v>
      </c>
    </row>
    <row r="2069" spans="2:3" x14ac:dyDescent="0.25">
      <c r="B2069" s="9" t="s">
        <v>212</v>
      </c>
      <c r="C2069" s="10">
        <v>20</v>
      </c>
    </row>
    <row r="2070" spans="2:3" x14ac:dyDescent="0.25">
      <c r="B2070" s="9" t="s">
        <v>213</v>
      </c>
      <c r="C2070" s="10">
        <v>15</v>
      </c>
    </row>
    <row r="2071" spans="2:3" x14ac:dyDescent="0.25">
      <c r="B2071" s="9" t="s">
        <v>214</v>
      </c>
      <c r="C2071" s="10">
        <v>28</v>
      </c>
    </row>
    <row r="2072" spans="2:3" x14ac:dyDescent="0.25">
      <c r="B2072" s="9" t="s">
        <v>215</v>
      </c>
      <c r="C2072" s="10">
        <v>17</v>
      </c>
    </row>
    <row r="2073" spans="2:3" x14ac:dyDescent="0.25">
      <c r="B2073" s="9" t="s">
        <v>216</v>
      </c>
      <c r="C2073" s="10">
        <v>16</v>
      </c>
    </row>
    <row r="2074" spans="2:3" x14ac:dyDescent="0.25">
      <c r="B2074" s="9" t="s">
        <v>217</v>
      </c>
      <c r="C2074" s="10">
        <v>26</v>
      </c>
    </row>
    <row r="2075" spans="2:3" x14ac:dyDescent="0.25">
      <c r="B2075" s="9" t="s">
        <v>218</v>
      </c>
      <c r="C2075" s="10">
        <v>25</v>
      </c>
    </row>
    <row r="2076" spans="2:3" x14ac:dyDescent="0.25">
      <c r="B2076" s="9" t="s">
        <v>219</v>
      </c>
      <c r="C2076" s="10">
        <v>23</v>
      </c>
    </row>
    <row r="2077" spans="2:3" x14ac:dyDescent="0.25">
      <c r="B2077" s="9" t="s">
        <v>220</v>
      </c>
      <c r="C2077" s="10">
        <v>16</v>
      </c>
    </row>
    <row r="2078" spans="2:3" x14ac:dyDescent="0.25">
      <c r="B2078" s="9" t="s">
        <v>221</v>
      </c>
      <c r="C2078" s="10">
        <v>15</v>
      </c>
    </row>
    <row r="2079" spans="2:3" x14ac:dyDescent="0.25">
      <c r="B2079" s="9" t="s">
        <v>222</v>
      </c>
      <c r="C2079" s="10">
        <v>17</v>
      </c>
    </row>
    <row r="2080" spans="2:3" x14ac:dyDescent="0.25">
      <c r="B2080" s="9" t="s">
        <v>223</v>
      </c>
      <c r="C2080" s="10">
        <v>21</v>
      </c>
    </row>
    <row r="2081" spans="2:3" x14ac:dyDescent="0.25">
      <c r="B2081" s="9" t="s">
        <v>224</v>
      </c>
      <c r="C2081" s="10">
        <v>24</v>
      </c>
    </row>
    <row r="2082" spans="2:3" x14ac:dyDescent="0.25">
      <c r="B2082" s="9" t="s">
        <v>225</v>
      </c>
      <c r="C2082" s="10">
        <v>12</v>
      </c>
    </row>
    <row r="2083" spans="2:3" x14ac:dyDescent="0.25">
      <c r="B2083" s="9" t="s">
        <v>226</v>
      </c>
      <c r="C2083" s="10">
        <v>29</v>
      </c>
    </row>
    <row r="2084" spans="2:3" x14ac:dyDescent="0.25">
      <c r="B2084" s="9" t="s">
        <v>227</v>
      </c>
      <c r="C2084" s="10">
        <v>27</v>
      </c>
    </row>
    <row r="2085" spans="2:3" x14ac:dyDescent="0.25">
      <c r="B2085" s="9" t="s">
        <v>228</v>
      </c>
      <c r="C2085" s="10">
        <v>19</v>
      </c>
    </row>
    <row r="2086" spans="2:3" x14ac:dyDescent="0.25">
      <c r="B2086" s="9" t="s">
        <v>229</v>
      </c>
      <c r="C2086" s="10">
        <v>32</v>
      </c>
    </row>
    <row r="2087" spans="2:3" x14ac:dyDescent="0.25">
      <c r="B2087" s="9" t="s">
        <v>230</v>
      </c>
      <c r="C2087" s="10">
        <v>27</v>
      </c>
    </row>
    <row r="2088" spans="2:3" x14ac:dyDescent="0.25">
      <c r="B2088" s="9" t="s">
        <v>231</v>
      </c>
      <c r="C2088" s="10">
        <v>22</v>
      </c>
    </row>
    <row r="2089" spans="2:3" x14ac:dyDescent="0.25">
      <c r="B2089" s="9" t="s">
        <v>232</v>
      </c>
      <c r="C2089" s="10">
        <v>19</v>
      </c>
    </row>
    <row r="2090" spans="2:3" x14ac:dyDescent="0.25">
      <c r="B2090" s="9" t="s">
        <v>233</v>
      </c>
      <c r="C2090" s="10">
        <v>27</v>
      </c>
    </row>
    <row r="2091" spans="2:3" x14ac:dyDescent="0.25">
      <c r="B2091" s="9" t="s">
        <v>234</v>
      </c>
      <c r="C2091" s="10">
        <v>28</v>
      </c>
    </row>
    <row r="2092" spans="2:3" x14ac:dyDescent="0.25">
      <c r="B2092" s="9" t="s">
        <v>235</v>
      </c>
      <c r="C2092" s="10">
        <v>28</v>
      </c>
    </row>
    <row r="2093" spans="2:3" x14ac:dyDescent="0.25">
      <c r="B2093" s="9" t="s">
        <v>236</v>
      </c>
      <c r="C2093" s="10">
        <v>27</v>
      </c>
    </row>
    <row r="2094" spans="2:3" x14ac:dyDescent="0.25">
      <c r="B2094" s="9" t="s">
        <v>237</v>
      </c>
      <c r="C2094" s="10">
        <v>39</v>
      </c>
    </row>
    <row r="2095" spans="2:3" x14ac:dyDescent="0.25">
      <c r="B2095" s="9" t="s">
        <v>238</v>
      </c>
      <c r="C2095" s="10">
        <v>26</v>
      </c>
    </row>
    <row r="2096" spans="2:3" x14ac:dyDescent="0.25">
      <c r="B2096" s="9" t="s">
        <v>239</v>
      </c>
      <c r="C2096" s="10">
        <v>24</v>
      </c>
    </row>
    <row r="2097" spans="1:4" x14ac:dyDescent="0.25">
      <c r="B2097" s="9" t="s">
        <v>240</v>
      </c>
      <c r="C2097" s="10">
        <v>35</v>
      </c>
    </row>
    <row r="2098" spans="1:4" x14ac:dyDescent="0.25">
      <c r="B2098" s="9" t="s">
        <v>241</v>
      </c>
      <c r="C2098" s="10">
        <v>26</v>
      </c>
    </row>
    <row r="2099" spans="1:4" x14ac:dyDescent="0.25">
      <c r="B2099" s="9" t="s">
        <v>242</v>
      </c>
      <c r="C2099" s="10">
        <v>19</v>
      </c>
    </row>
    <row r="2100" spans="1:4" x14ac:dyDescent="0.25">
      <c r="B2100" s="9" t="s">
        <v>243</v>
      </c>
      <c r="C2100" s="10">
        <v>16</v>
      </c>
    </row>
    <row r="2101" spans="1:4" x14ac:dyDescent="0.25">
      <c r="B2101" s="9" t="s">
        <v>244</v>
      </c>
      <c r="C2101" s="10">
        <v>25</v>
      </c>
    </row>
    <row r="2102" spans="1:4" x14ac:dyDescent="0.25">
      <c r="B2102" s="9" t="s">
        <v>245</v>
      </c>
      <c r="C2102" s="10">
        <v>17</v>
      </c>
    </row>
    <row r="2103" spans="1:4" x14ac:dyDescent="0.25">
      <c r="B2103" s="9" t="s">
        <v>246</v>
      </c>
      <c r="C2103" s="10">
        <v>18</v>
      </c>
    </row>
    <row r="2104" spans="1:4" x14ac:dyDescent="0.25">
      <c r="B2104" s="9" t="s">
        <v>247</v>
      </c>
      <c r="C2104" s="10">
        <v>14</v>
      </c>
    </row>
    <row r="2105" spans="1:4" x14ac:dyDescent="0.25">
      <c r="A2105" s="9" t="s">
        <v>51</v>
      </c>
      <c r="B2105" s="9" t="s">
        <v>198</v>
      </c>
      <c r="C2105" s="10">
        <v>16</v>
      </c>
      <c r="D2105" s="10">
        <f>SUM(C2105:C2154)</f>
        <v>661</v>
      </c>
    </row>
    <row r="2106" spans="1:4" x14ac:dyDescent="0.25">
      <c r="B2106" s="9" t="s">
        <v>199</v>
      </c>
      <c r="C2106" s="10">
        <v>15</v>
      </c>
    </row>
    <row r="2107" spans="1:4" x14ac:dyDescent="0.25">
      <c r="B2107" s="9" t="s">
        <v>200</v>
      </c>
      <c r="C2107" s="10">
        <v>20</v>
      </c>
    </row>
    <row r="2108" spans="1:4" x14ac:dyDescent="0.25">
      <c r="B2108" s="9" t="s">
        <v>201</v>
      </c>
      <c r="C2108" s="10">
        <v>16</v>
      </c>
    </row>
    <row r="2109" spans="1:4" x14ac:dyDescent="0.25">
      <c r="B2109" s="9" t="s">
        <v>202</v>
      </c>
      <c r="C2109" s="10">
        <v>22</v>
      </c>
    </row>
    <row r="2110" spans="1:4" x14ac:dyDescent="0.25">
      <c r="B2110" s="9" t="s">
        <v>203</v>
      </c>
      <c r="C2110" s="10">
        <v>20</v>
      </c>
    </row>
    <row r="2111" spans="1:4" x14ac:dyDescent="0.25">
      <c r="B2111" s="9" t="s">
        <v>204</v>
      </c>
      <c r="C2111" s="10">
        <v>14</v>
      </c>
    </row>
    <row r="2112" spans="1:4" x14ac:dyDescent="0.25">
      <c r="B2112" s="9" t="s">
        <v>205</v>
      </c>
      <c r="C2112" s="10">
        <v>17</v>
      </c>
    </row>
    <row r="2113" spans="2:3" x14ac:dyDescent="0.25">
      <c r="B2113" s="9" t="s">
        <v>206</v>
      </c>
      <c r="C2113" s="10">
        <v>17</v>
      </c>
    </row>
    <row r="2114" spans="2:3" x14ac:dyDescent="0.25">
      <c r="B2114" s="9" t="s">
        <v>207</v>
      </c>
      <c r="C2114" s="10">
        <v>15</v>
      </c>
    </row>
    <row r="2115" spans="2:3" x14ac:dyDescent="0.25">
      <c r="B2115" s="9" t="s">
        <v>208</v>
      </c>
      <c r="C2115" s="10">
        <v>12</v>
      </c>
    </row>
    <row r="2116" spans="2:3" x14ac:dyDescent="0.25">
      <c r="B2116" s="9" t="s">
        <v>209</v>
      </c>
      <c r="C2116" s="10">
        <v>5</v>
      </c>
    </row>
    <row r="2117" spans="2:3" x14ac:dyDescent="0.25">
      <c r="B2117" s="9" t="s">
        <v>210</v>
      </c>
      <c r="C2117" s="10">
        <v>13</v>
      </c>
    </row>
    <row r="2118" spans="2:3" x14ac:dyDescent="0.25">
      <c r="B2118" s="9" t="s">
        <v>211</v>
      </c>
      <c r="C2118" s="10">
        <v>6</v>
      </c>
    </row>
    <row r="2119" spans="2:3" x14ac:dyDescent="0.25">
      <c r="B2119" s="9" t="s">
        <v>212</v>
      </c>
      <c r="C2119" s="10">
        <v>9</v>
      </c>
    </row>
    <row r="2120" spans="2:3" x14ac:dyDescent="0.25">
      <c r="B2120" s="9" t="s">
        <v>213</v>
      </c>
      <c r="C2120" s="10">
        <v>6</v>
      </c>
    </row>
    <row r="2121" spans="2:3" x14ac:dyDescent="0.25">
      <c r="B2121" s="9" t="s">
        <v>214</v>
      </c>
      <c r="C2121" s="10">
        <v>6</v>
      </c>
    </row>
    <row r="2122" spans="2:3" x14ac:dyDescent="0.25">
      <c r="B2122" s="9" t="s">
        <v>215</v>
      </c>
      <c r="C2122" s="10">
        <v>10</v>
      </c>
    </row>
    <row r="2123" spans="2:3" x14ac:dyDescent="0.25">
      <c r="B2123" s="9" t="s">
        <v>216</v>
      </c>
      <c r="C2123" s="10">
        <v>11</v>
      </c>
    </row>
    <row r="2124" spans="2:3" x14ac:dyDescent="0.25">
      <c r="B2124" s="9" t="s">
        <v>217</v>
      </c>
      <c r="C2124" s="10">
        <v>8</v>
      </c>
    </row>
    <row r="2125" spans="2:3" x14ac:dyDescent="0.25">
      <c r="B2125" s="9" t="s">
        <v>218</v>
      </c>
      <c r="C2125" s="10">
        <v>12</v>
      </c>
    </row>
    <row r="2126" spans="2:3" x14ac:dyDescent="0.25">
      <c r="B2126" s="9" t="s">
        <v>219</v>
      </c>
      <c r="C2126" s="10">
        <v>19</v>
      </c>
    </row>
    <row r="2127" spans="2:3" x14ac:dyDescent="0.25">
      <c r="B2127" s="9" t="s">
        <v>220</v>
      </c>
      <c r="C2127" s="10">
        <v>10</v>
      </c>
    </row>
    <row r="2128" spans="2:3" x14ac:dyDescent="0.25">
      <c r="B2128" s="9" t="s">
        <v>221</v>
      </c>
      <c r="C2128" s="10">
        <v>9</v>
      </c>
    </row>
    <row r="2129" spans="2:3" x14ac:dyDescent="0.25">
      <c r="B2129" s="9" t="s">
        <v>222</v>
      </c>
      <c r="C2129" s="10">
        <v>6</v>
      </c>
    </row>
    <row r="2130" spans="2:3" x14ac:dyDescent="0.25">
      <c r="B2130" s="9" t="s">
        <v>223</v>
      </c>
      <c r="C2130" s="10">
        <v>7</v>
      </c>
    </row>
    <row r="2131" spans="2:3" x14ac:dyDescent="0.25">
      <c r="B2131" s="9" t="s">
        <v>224</v>
      </c>
      <c r="C2131" s="10">
        <v>15</v>
      </c>
    </row>
    <row r="2132" spans="2:3" x14ac:dyDescent="0.25">
      <c r="B2132" s="9" t="s">
        <v>225</v>
      </c>
      <c r="C2132" s="10">
        <v>21</v>
      </c>
    </row>
    <row r="2133" spans="2:3" x14ac:dyDescent="0.25">
      <c r="B2133" s="9" t="s">
        <v>226</v>
      </c>
      <c r="C2133" s="10">
        <v>11</v>
      </c>
    </row>
    <row r="2134" spans="2:3" x14ac:dyDescent="0.25">
      <c r="B2134" s="9" t="s">
        <v>227</v>
      </c>
      <c r="C2134" s="10">
        <v>13</v>
      </c>
    </row>
    <row r="2135" spans="2:3" x14ac:dyDescent="0.25">
      <c r="B2135" s="9" t="s">
        <v>228</v>
      </c>
      <c r="C2135" s="10">
        <v>26</v>
      </c>
    </row>
    <row r="2136" spans="2:3" x14ac:dyDescent="0.25">
      <c r="B2136" s="9" t="s">
        <v>229</v>
      </c>
      <c r="C2136" s="10">
        <v>6</v>
      </c>
    </row>
    <row r="2137" spans="2:3" x14ac:dyDescent="0.25">
      <c r="B2137" s="9" t="s">
        <v>230</v>
      </c>
      <c r="C2137" s="10">
        <v>12</v>
      </c>
    </row>
    <row r="2138" spans="2:3" x14ac:dyDescent="0.25">
      <c r="B2138" s="9" t="s">
        <v>231</v>
      </c>
      <c r="C2138" s="10">
        <v>10</v>
      </c>
    </row>
    <row r="2139" spans="2:3" x14ac:dyDescent="0.25">
      <c r="B2139" s="9" t="s">
        <v>232</v>
      </c>
      <c r="C2139" s="10">
        <v>18</v>
      </c>
    </row>
    <row r="2140" spans="2:3" x14ac:dyDescent="0.25">
      <c r="B2140" s="9" t="s">
        <v>233</v>
      </c>
      <c r="C2140" s="10">
        <v>14</v>
      </c>
    </row>
    <row r="2141" spans="2:3" x14ac:dyDescent="0.25">
      <c r="B2141" s="9" t="s">
        <v>234</v>
      </c>
      <c r="C2141" s="10">
        <v>8</v>
      </c>
    </row>
    <row r="2142" spans="2:3" x14ac:dyDescent="0.25">
      <c r="B2142" s="9" t="s">
        <v>235</v>
      </c>
      <c r="C2142" s="10">
        <v>19</v>
      </c>
    </row>
    <row r="2143" spans="2:3" x14ac:dyDescent="0.25">
      <c r="B2143" s="9" t="s">
        <v>236</v>
      </c>
      <c r="C2143" s="10">
        <v>19</v>
      </c>
    </row>
    <row r="2144" spans="2:3" x14ac:dyDescent="0.25">
      <c r="B2144" s="9" t="s">
        <v>237</v>
      </c>
      <c r="C2144" s="10">
        <v>16</v>
      </c>
    </row>
    <row r="2145" spans="1:4" x14ac:dyDescent="0.25">
      <c r="B2145" s="9" t="s">
        <v>238</v>
      </c>
      <c r="C2145" s="10">
        <v>15</v>
      </c>
    </row>
    <row r="2146" spans="1:4" x14ac:dyDescent="0.25">
      <c r="B2146" s="9" t="s">
        <v>239</v>
      </c>
      <c r="C2146" s="10">
        <v>14</v>
      </c>
    </row>
    <row r="2147" spans="1:4" x14ac:dyDescent="0.25">
      <c r="B2147" s="9" t="s">
        <v>240</v>
      </c>
      <c r="C2147" s="10">
        <v>12</v>
      </c>
    </row>
    <row r="2148" spans="1:4" x14ac:dyDescent="0.25">
      <c r="B2148" s="9" t="s">
        <v>241</v>
      </c>
      <c r="C2148" s="10">
        <v>16</v>
      </c>
    </row>
    <row r="2149" spans="1:4" x14ac:dyDescent="0.25">
      <c r="B2149" s="9" t="s">
        <v>242</v>
      </c>
      <c r="C2149" s="10">
        <v>15</v>
      </c>
    </row>
    <row r="2150" spans="1:4" x14ac:dyDescent="0.25">
      <c r="B2150" s="9" t="s">
        <v>243</v>
      </c>
      <c r="C2150" s="10">
        <v>18</v>
      </c>
    </row>
    <row r="2151" spans="1:4" x14ac:dyDescent="0.25">
      <c r="B2151" s="9" t="s">
        <v>244</v>
      </c>
      <c r="C2151" s="10">
        <v>13</v>
      </c>
    </row>
    <row r="2152" spans="1:4" x14ac:dyDescent="0.25">
      <c r="B2152" s="9" t="s">
        <v>245</v>
      </c>
      <c r="C2152" s="10">
        <v>13</v>
      </c>
    </row>
    <row r="2153" spans="1:4" x14ac:dyDescent="0.25">
      <c r="B2153" s="9" t="s">
        <v>246</v>
      </c>
      <c r="C2153" s="10">
        <v>10</v>
      </c>
    </row>
    <row r="2154" spans="1:4" x14ac:dyDescent="0.25">
      <c r="B2154" s="9" t="s">
        <v>247</v>
      </c>
      <c r="C2154" s="10">
        <v>6</v>
      </c>
    </row>
    <row r="2155" spans="1:4" x14ac:dyDescent="0.25">
      <c r="A2155" s="9" t="s">
        <v>83</v>
      </c>
      <c r="B2155" s="9" t="s">
        <v>198</v>
      </c>
      <c r="C2155" s="10">
        <v>11</v>
      </c>
      <c r="D2155" s="10">
        <f>SUM(C2155:C2204)</f>
        <v>392</v>
      </c>
    </row>
    <row r="2156" spans="1:4" x14ac:dyDescent="0.25">
      <c r="B2156" s="9" t="s">
        <v>199</v>
      </c>
      <c r="C2156" s="10">
        <v>14</v>
      </c>
    </row>
    <row r="2157" spans="1:4" x14ac:dyDescent="0.25">
      <c r="B2157" s="9" t="s">
        <v>200</v>
      </c>
      <c r="C2157" s="10">
        <v>5</v>
      </c>
    </row>
    <row r="2158" spans="1:4" x14ac:dyDescent="0.25">
      <c r="B2158" s="9" t="s">
        <v>201</v>
      </c>
      <c r="C2158" s="10">
        <v>13</v>
      </c>
    </row>
    <row r="2159" spans="1:4" x14ac:dyDescent="0.25">
      <c r="B2159" s="9" t="s">
        <v>202</v>
      </c>
      <c r="C2159" s="10">
        <v>11</v>
      </c>
    </row>
    <row r="2160" spans="1:4" x14ac:dyDescent="0.25">
      <c r="B2160" s="9" t="s">
        <v>203</v>
      </c>
      <c r="C2160" s="10">
        <v>8</v>
      </c>
    </row>
    <row r="2161" spans="2:3" x14ac:dyDescent="0.25">
      <c r="B2161" s="9" t="s">
        <v>204</v>
      </c>
      <c r="C2161" s="10">
        <v>11</v>
      </c>
    </row>
    <row r="2162" spans="2:3" x14ac:dyDescent="0.25">
      <c r="B2162" s="9" t="s">
        <v>205</v>
      </c>
      <c r="C2162" s="10">
        <v>11</v>
      </c>
    </row>
    <row r="2163" spans="2:3" x14ac:dyDescent="0.25">
      <c r="B2163" s="9" t="s">
        <v>206</v>
      </c>
      <c r="C2163" s="10">
        <v>14</v>
      </c>
    </row>
    <row r="2164" spans="2:3" x14ac:dyDescent="0.25">
      <c r="B2164" s="9" t="s">
        <v>207</v>
      </c>
      <c r="C2164" s="10">
        <v>4</v>
      </c>
    </row>
    <row r="2165" spans="2:3" x14ac:dyDescent="0.25">
      <c r="B2165" s="9" t="s">
        <v>208</v>
      </c>
      <c r="C2165" s="10">
        <v>5</v>
      </c>
    </row>
    <row r="2166" spans="2:3" x14ac:dyDescent="0.25">
      <c r="B2166" s="9" t="s">
        <v>209</v>
      </c>
      <c r="C2166" s="10">
        <v>13</v>
      </c>
    </row>
    <row r="2167" spans="2:3" x14ac:dyDescent="0.25">
      <c r="B2167" s="9" t="s">
        <v>210</v>
      </c>
      <c r="C2167" s="10">
        <v>9</v>
      </c>
    </row>
    <row r="2168" spans="2:3" x14ac:dyDescent="0.25">
      <c r="B2168" s="9" t="s">
        <v>211</v>
      </c>
      <c r="C2168" s="10">
        <v>5</v>
      </c>
    </row>
    <row r="2169" spans="2:3" x14ac:dyDescent="0.25">
      <c r="B2169" s="9" t="s">
        <v>212</v>
      </c>
      <c r="C2169" s="10">
        <v>6</v>
      </c>
    </row>
    <row r="2170" spans="2:3" x14ac:dyDescent="0.25">
      <c r="B2170" s="9" t="s">
        <v>213</v>
      </c>
      <c r="C2170" s="10">
        <v>9</v>
      </c>
    </row>
    <row r="2171" spans="2:3" x14ac:dyDescent="0.25">
      <c r="B2171" s="9" t="s">
        <v>214</v>
      </c>
      <c r="C2171" s="10">
        <v>2</v>
      </c>
    </row>
    <row r="2172" spans="2:3" x14ac:dyDescent="0.25">
      <c r="B2172" s="9" t="s">
        <v>215</v>
      </c>
      <c r="C2172" s="10">
        <v>5</v>
      </c>
    </row>
    <row r="2173" spans="2:3" x14ac:dyDescent="0.25">
      <c r="B2173" s="9" t="s">
        <v>216</v>
      </c>
      <c r="C2173" s="10">
        <v>2</v>
      </c>
    </row>
    <row r="2174" spans="2:3" x14ac:dyDescent="0.25">
      <c r="B2174" s="9" t="s">
        <v>217</v>
      </c>
      <c r="C2174" s="10">
        <v>6</v>
      </c>
    </row>
    <row r="2175" spans="2:3" x14ac:dyDescent="0.25">
      <c r="B2175" s="9" t="s">
        <v>218</v>
      </c>
      <c r="C2175" s="10">
        <v>5</v>
      </c>
    </row>
    <row r="2176" spans="2:3" x14ac:dyDescent="0.25">
      <c r="B2176" s="9" t="s">
        <v>219</v>
      </c>
      <c r="C2176" s="10">
        <v>3</v>
      </c>
    </row>
    <row r="2177" spans="2:3" x14ac:dyDescent="0.25">
      <c r="B2177" s="9" t="s">
        <v>220</v>
      </c>
      <c r="C2177" s="10">
        <v>6</v>
      </c>
    </row>
    <row r="2178" spans="2:3" x14ac:dyDescent="0.25">
      <c r="B2178" s="9" t="s">
        <v>221</v>
      </c>
      <c r="C2178" s="10">
        <v>4</v>
      </c>
    </row>
    <row r="2179" spans="2:3" x14ac:dyDescent="0.25">
      <c r="B2179" s="9" t="s">
        <v>222</v>
      </c>
      <c r="C2179" s="10">
        <v>4</v>
      </c>
    </row>
    <row r="2180" spans="2:3" x14ac:dyDescent="0.25">
      <c r="B2180" s="9" t="s">
        <v>223</v>
      </c>
      <c r="C2180" s="10">
        <v>10</v>
      </c>
    </row>
    <row r="2181" spans="2:3" x14ac:dyDescent="0.25">
      <c r="B2181" s="9" t="s">
        <v>224</v>
      </c>
      <c r="C2181" s="10">
        <v>8</v>
      </c>
    </row>
    <row r="2182" spans="2:3" x14ac:dyDescent="0.25">
      <c r="B2182" s="9" t="s">
        <v>225</v>
      </c>
      <c r="C2182" s="10">
        <v>7</v>
      </c>
    </row>
    <row r="2183" spans="2:3" x14ac:dyDescent="0.25">
      <c r="B2183" s="9" t="s">
        <v>226</v>
      </c>
      <c r="C2183" s="10">
        <v>4</v>
      </c>
    </row>
    <row r="2184" spans="2:3" x14ac:dyDescent="0.25">
      <c r="B2184" s="9" t="s">
        <v>227</v>
      </c>
      <c r="C2184" s="10">
        <v>6</v>
      </c>
    </row>
    <row r="2185" spans="2:3" x14ac:dyDescent="0.25">
      <c r="B2185" s="9" t="s">
        <v>228</v>
      </c>
      <c r="C2185" s="10">
        <v>11</v>
      </c>
    </row>
    <row r="2186" spans="2:3" x14ac:dyDescent="0.25">
      <c r="B2186" s="9" t="s">
        <v>229</v>
      </c>
      <c r="C2186" s="10">
        <v>4</v>
      </c>
    </row>
    <row r="2187" spans="2:3" x14ac:dyDescent="0.25">
      <c r="B2187" s="9" t="s">
        <v>230</v>
      </c>
      <c r="C2187" s="10">
        <v>6</v>
      </c>
    </row>
    <row r="2188" spans="2:3" x14ac:dyDescent="0.25">
      <c r="B2188" s="9" t="s">
        <v>231</v>
      </c>
      <c r="C2188" s="10">
        <v>6</v>
      </c>
    </row>
    <row r="2189" spans="2:3" x14ac:dyDescent="0.25">
      <c r="B2189" s="9" t="s">
        <v>232</v>
      </c>
      <c r="C2189" s="10">
        <v>9</v>
      </c>
    </row>
    <row r="2190" spans="2:3" x14ac:dyDescent="0.25">
      <c r="B2190" s="9" t="s">
        <v>233</v>
      </c>
      <c r="C2190" s="10">
        <v>18</v>
      </c>
    </row>
    <row r="2191" spans="2:3" x14ac:dyDescent="0.25">
      <c r="B2191" s="9" t="s">
        <v>234</v>
      </c>
      <c r="C2191" s="10">
        <v>11</v>
      </c>
    </row>
    <row r="2192" spans="2:3" x14ac:dyDescent="0.25">
      <c r="B2192" s="9" t="s">
        <v>235</v>
      </c>
      <c r="C2192" s="10">
        <v>6</v>
      </c>
    </row>
    <row r="2193" spans="1:4" x14ac:dyDescent="0.25">
      <c r="B2193" s="9" t="s">
        <v>236</v>
      </c>
      <c r="C2193" s="10">
        <v>10</v>
      </c>
    </row>
    <row r="2194" spans="1:4" x14ac:dyDescent="0.25">
      <c r="B2194" s="9" t="s">
        <v>237</v>
      </c>
      <c r="C2194" s="10">
        <v>16</v>
      </c>
    </row>
    <row r="2195" spans="1:4" x14ac:dyDescent="0.25">
      <c r="B2195" s="9" t="s">
        <v>238</v>
      </c>
      <c r="C2195" s="10">
        <v>7</v>
      </c>
    </row>
    <row r="2196" spans="1:4" x14ac:dyDescent="0.25">
      <c r="B2196" s="9" t="s">
        <v>239</v>
      </c>
      <c r="C2196" s="10">
        <v>11</v>
      </c>
    </row>
    <row r="2197" spans="1:4" x14ac:dyDescent="0.25">
      <c r="B2197" s="9" t="s">
        <v>240</v>
      </c>
      <c r="C2197" s="10">
        <v>14</v>
      </c>
    </row>
    <row r="2198" spans="1:4" x14ac:dyDescent="0.25">
      <c r="B2198" s="9" t="s">
        <v>241</v>
      </c>
      <c r="C2198" s="10">
        <v>6</v>
      </c>
    </row>
    <row r="2199" spans="1:4" x14ac:dyDescent="0.25">
      <c r="B2199" s="9" t="s">
        <v>242</v>
      </c>
      <c r="C2199" s="10">
        <v>9</v>
      </c>
    </row>
    <row r="2200" spans="1:4" x14ac:dyDescent="0.25">
      <c r="B2200" s="9" t="s">
        <v>243</v>
      </c>
      <c r="C2200" s="10">
        <v>2</v>
      </c>
    </row>
    <row r="2201" spans="1:4" x14ac:dyDescent="0.25">
      <c r="B2201" s="9" t="s">
        <v>244</v>
      </c>
      <c r="C2201" s="10">
        <v>5</v>
      </c>
    </row>
    <row r="2202" spans="1:4" x14ac:dyDescent="0.25">
      <c r="B2202" s="9" t="s">
        <v>245</v>
      </c>
      <c r="C2202" s="10">
        <v>5</v>
      </c>
    </row>
    <row r="2203" spans="1:4" x14ac:dyDescent="0.25">
      <c r="B2203" s="9" t="s">
        <v>246</v>
      </c>
      <c r="C2203" s="10">
        <v>6</v>
      </c>
    </row>
    <row r="2204" spans="1:4" x14ac:dyDescent="0.25">
      <c r="B2204" s="9" t="s">
        <v>247</v>
      </c>
      <c r="C2204" s="10">
        <v>9</v>
      </c>
    </row>
    <row r="2205" spans="1:4" x14ac:dyDescent="0.25">
      <c r="A2205" s="9" t="s">
        <v>129</v>
      </c>
      <c r="B2205" s="9" t="s">
        <v>198</v>
      </c>
      <c r="C2205" s="10">
        <v>6</v>
      </c>
      <c r="D2205" s="10">
        <f>SUM(C2205:C2254)</f>
        <v>323</v>
      </c>
    </row>
    <row r="2206" spans="1:4" x14ac:dyDescent="0.25">
      <c r="B2206" s="9" t="s">
        <v>199</v>
      </c>
      <c r="C2206" s="10">
        <v>4</v>
      </c>
    </row>
    <row r="2207" spans="1:4" x14ac:dyDescent="0.25">
      <c r="B2207" s="9" t="s">
        <v>200</v>
      </c>
      <c r="C2207" s="10">
        <v>5</v>
      </c>
    </row>
    <row r="2208" spans="1:4" x14ac:dyDescent="0.25">
      <c r="B2208" s="9" t="s">
        <v>201</v>
      </c>
      <c r="C2208" s="10">
        <v>7</v>
      </c>
    </row>
    <row r="2209" spans="2:3" x14ac:dyDescent="0.25">
      <c r="B2209" s="9" t="s">
        <v>202</v>
      </c>
      <c r="C2209" s="10">
        <v>3</v>
      </c>
    </row>
    <row r="2210" spans="2:3" x14ac:dyDescent="0.25">
      <c r="B2210" s="9" t="s">
        <v>203</v>
      </c>
      <c r="C2210" s="10">
        <v>8</v>
      </c>
    </row>
    <row r="2211" spans="2:3" x14ac:dyDescent="0.25">
      <c r="B2211" s="9" t="s">
        <v>204</v>
      </c>
      <c r="C2211" s="10">
        <v>9</v>
      </c>
    </row>
    <row r="2212" spans="2:3" x14ac:dyDescent="0.25">
      <c r="B2212" s="9" t="s">
        <v>205</v>
      </c>
      <c r="C2212" s="10">
        <v>8</v>
      </c>
    </row>
    <row r="2213" spans="2:3" x14ac:dyDescent="0.25">
      <c r="B2213" s="9" t="s">
        <v>206</v>
      </c>
      <c r="C2213" s="10">
        <v>13</v>
      </c>
    </row>
    <row r="2214" spans="2:3" x14ac:dyDescent="0.25">
      <c r="B2214" s="9" t="s">
        <v>207</v>
      </c>
      <c r="C2214" s="10">
        <v>7</v>
      </c>
    </row>
    <row r="2215" spans="2:3" x14ac:dyDescent="0.25">
      <c r="B2215" s="9" t="s">
        <v>208</v>
      </c>
      <c r="C2215" s="10">
        <v>9</v>
      </c>
    </row>
    <row r="2216" spans="2:3" x14ac:dyDescent="0.25">
      <c r="B2216" s="9" t="s">
        <v>209</v>
      </c>
      <c r="C2216" s="10">
        <v>8</v>
      </c>
    </row>
    <row r="2217" spans="2:3" x14ac:dyDescent="0.25">
      <c r="B2217" s="9" t="s">
        <v>210</v>
      </c>
      <c r="C2217" s="10">
        <v>4</v>
      </c>
    </row>
    <row r="2218" spans="2:3" x14ac:dyDescent="0.25">
      <c r="B2218" s="9" t="s">
        <v>211</v>
      </c>
      <c r="C2218" s="10">
        <v>9</v>
      </c>
    </row>
    <row r="2219" spans="2:3" x14ac:dyDescent="0.25">
      <c r="B2219" s="9" t="s">
        <v>212</v>
      </c>
      <c r="C2219" s="10">
        <v>5</v>
      </c>
    </row>
    <row r="2220" spans="2:3" x14ac:dyDescent="0.25">
      <c r="B2220" s="9" t="s">
        <v>213</v>
      </c>
      <c r="C2220" s="10">
        <v>11</v>
      </c>
    </row>
    <row r="2221" spans="2:3" x14ac:dyDescent="0.25">
      <c r="B2221" s="9" t="s">
        <v>214</v>
      </c>
      <c r="C2221" s="10">
        <v>4</v>
      </c>
    </row>
    <row r="2222" spans="2:3" x14ac:dyDescent="0.25">
      <c r="B2222" s="9" t="s">
        <v>215</v>
      </c>
      <c r="C2222" s="10">
        <v>3</v>
      </c>
    </row>
    <row r="2223" spans="2:3" x14ac:dyDescent="0.25">
      <c r="B2223" s="9" t="s">
        <v>216</v>
      </c>
      <c r="C2223" s="10">
        <v>6</v>
      </c>
    </row>
    <row r="2224" spans="2:3" x14ac:dyDescent="0.25">
      <c r="B2224" s="9" t="s">
        <v>217</v>
      </c>
      <c r="C2224" s="10">
        <v>5</v>
      </c>
    </row>
    <row r="2225" spans="2:3" x14ac:dyDescent="0.25">
      <c r="B2225" s="9" t="s">
        <v>218</v>
      </c>
      <c r="C2225" s="10">
        <v>9</v>
      </c>
    </row>
    <row r="2226" spans="2:3" x14ac:dyDescent="0.25">
      <c r="B2226" s="9" t="s">
        <v>219</v>
      </c>
      <c r="C2226" s="10">
        <v>9</v>
      </c>
    </row>
    <row r="2227" spans="2:3" x14ac:dyDescent="0.25">
      <c r="B2227" s="9" t="s">
        <v>220</v>
      </c>
      <c r="C2227" s="10">
        <v>8</v>
      </c>
    </row>
    <row r="2228" spans="2:3" x14ac:dyDescent="0.25">
      <c r="B2228" s="9" t="s">
        <v>221</v>
      </c>
      <c r="C2228" s="10">
        <v>7</v>
      </c>
    </row>
    <row r="2229" spans="2:3" x14ac:dyDescent="0.25">
      <c r="B2229" s="9" t="s">
        <v>222</v>
      </c>
      <c r="C2229" s="10">
        <v>8</v>
      </c>
    </row>
    <row r="2230" spans="2:3" x14ac:dyDescent="0.25">
      <c r="B2230" s="9" t="s">
        <v>223</v>
      </c>
      <c r="C2230" s="10">
        <v>3</v>
      </c>
    </row>
    <row r="2231" spans="2:3" x14ac:dyDescent="0.25">
      <c r="B2231" s="9" t="s">
        <v>224</v>
      </c>
      <c r="C2231" s="10">
        <v>7</v>
      </c>
    </row>
    <row r="2232" spans="2:3" x14ac:dyDescent="0.25">
      <c r="B2232" s="9" t="s">
        <v>225</v>
      </c>
      <c r="C2232" s="10">
        <v>4</v>
      </c>
    </row>
    <row r="2233" spans="2:3" x14ac:dyDescent="0.25">
      <c r="B2233" s="9" t="s">
        <v>226</v>
      </c>
      <c r="C2233" s="10">
        <v>1</v>
      </c>
    </row>
    <row r="2234" spans="2:3" x14ac:dyDescent="0.25">
      <c r="B2234" s="9" t="s">
        <v>227</v>
      </c>
      <c r="C2234" s="10">
        <v>9</v>
      </c>
    </row>
    <row r="2235" spans="2:3" x14ac:dyDescent="0.25">
      <c r="B2235" s="9" t="s">
        <v>228</v>
      </c>
      <c r="C2235" s="10">
        <v>5</v>
      </c>
    </row>
    <row r="2236" spans="2:3" x14ac:dyDescent="0.25">
      <c r="B2236" s="9" t="s">
        <v>229</v>
      </c>
      <c r="C2236" s="10">
        <v>5</v>
      </c>
    </row>
    <row r="2237" spans="2:3" x14ac:dyDescent="0.25">
      <c r="B2237" s="9" t="s">
        <v>230</v>
      </c>
      <c r="C2237" s="10">
        <v>13</v>
      </c>
    </row>
    <row r="2238" spans="2:3" x14ac:dyDescent="0.25">
      <c r="B2238" s="9" t="s">
        <v>231</v>
      </c>
      <c r="C2238" s="10">
        <v>6</v>
      </c>
    </row>
    <row r="2239" spans="2:3" x14ac:dyDescent="0.25">
      <c r="B2239" s="9" t="s">
        <v>232</v>
      </c>
      <c r="C2239" s="10">
        <v>8</v>
      </c>
    </row>
    <row r="2240" spans="2:3" x14ac:dyDescent="0.25">
      <c r="B2240" s="9" t="s">
        <v>233</v>
      </c>
      <c r="C2240" s="10">
        <v>3</v>
      </c>
    </row>
    <row r="2241" spans="1:4" x14ac:dyDescent="0.25">
      <c r="B2241" s="9" t="s">
        <v>234</v>
      </c>
      <c r="C2241" s="10">
        <v>12</v>
      </c>
    </row>
    <row r="2242" spans="1:4" x14ac:dyDescent="0.25">
      <c r="B2242" s="9" t="s">
        <v>235</v>
      </c>
      <c r="C2242" s="10">
        <v>12</v>
      </c>
    </row>
    <row r="2243" spans="1:4" x14ac:dyDescent="0.25">
      <c r="B2243" s="9" t="s">
        <v>236</v>
      </c>
      <c r="C2243" s="10">
        <v>4</v>
      </c>
    </row>
    <row r="2244" spans="1:4" x14ac:dyDescent="0.25">
      <c r="B2244" s="9" t="s">
        <v>237</v>
      </c>
      <c r="C2244" s="10">
        <v>8</v>
      </c>
    </row>
    <row r="2245" spans="1:4" x14ac:dyDescent="0.25">
      <c r="B2245" s="9" t="s">
        <v>238</v>
      </c>
      <c r="C2245" s="10">
        <v>6</v>
      </c>
    </row>
    <row r="2246" spans="1:4" x14ac:dyDescent="0.25">
      <c r="B2246" s="9" t="s">
        <v>239</v>
      </c>
      <c r="C2246" s="10">
        <v>6</v>
      </c>
    </row>
    <row r="2247" spans="1:4" x14ac:dyDescent="0.25">
      <c r="B2247" s="9" t="s">
        <v>240</v>
      </c>
      <c r="C2247" s="10">
        <v>4</v>
      </c>
    </row>
    <row r="2248" spans="1:4" x14ac:dyDescent="0.25">
      <c r="B2248" s="9" t="s">
        <v>241</v>
      </c>
      <c r="C2248" s="10">
        <v>7</v>
      </c>
    </row>
    <row r="2249" spans="1:4" x14ac:dyDescent="0.25">
      <c r="B2249" s="9" t="s">
        <v>242</v>
      </c>
      <c r="C2249" s="10">
        <v>9</v>
      </c>
    </row>
    <row r="2250" spans="1:4" x14ac:dyDescent="0.25">
      <c r="B2250" s="9" t="s">
        <v>243</v>
      </c>
      <c r="C2250" s="10">
        <v>3</v>
      </c>
    </row>
    <row r="2251" spans="1:4" x14ac:dyDescent="0.25">
      <c r="B2251" s="9" t="s">
        <v>244</v>
      </c>
      <c r="C2251" s="10">
        <v>6</v>
      </c>
    </row>
    <row r="2252" spans="1:4" x14ac:dyDescent="0.25">
      <c r="B2252" s="9" t="s">
        <v>245</v>
      </c>
      <c r="C2252" s="10">
        <v>4</v>
      </c>
    </row>
    <row r="2253" spans="1:4" x14ac:dyDescent="0.25">
      <c r="B2253" s="9" t="s">
        <v>246</v>
      </c>
      <c r="C2253" s="10">
        <v>2</v>
      </c>
    </row>
    <row r="2254" spans="1:4" x14ac:dyDescent="0.25">
      <c r="B2254" s="9" t="s">
        <v>247</v>
      </c>
      <c r="C2254" s="10">
        <v>1</v>
      </c>
    </row>
    <row r="2255" spans="1:4" x14ac:dyDescent="0.25">
      <c r="A2255" s="9" t="s">
        <v>70</v>
      </c>
      <c r="B2255" s="9" t="s">
        <v>198</v>
      </c>
      <c r="C2255" s="10">
        <v>7</v>
      </c>
      <c r="D2255" s="10">
        <f>SUM(C2255:C2304)</f>
        <v>210</v>
      </c>
    </row>
    <row r="2256" spans="1:4" x14ac:dyDescent="0.25">
      <c r="B2256" s="9" t="s">
        <v>199</v>
      </c>
      <c r="C2256" s="10">
        <v>7</v>
      </c>
    </row>
    <row r="2257" spans="2:3" x14ac:dyDescent="0.25">
      <c r="B2257" s="9" t="s">
        <v>200</v>
      </c>
      <c r="C2257" s="10">
        <v>4</v>
      </c>
    </row>
    <row r="2258" spans="2:3" x14ac:dyDescent="0.25">
      <c r="B2258" s="9" t="s">
        <v>201</v>
      </c>
      <c r="C2258" s="10">
        <v>6</v>
      </c>
    </row>
    <row r="2259" spans="2:3" x14ac:dyDescent="0.25">
      <c r="B2259" s="9" t="s">
        <v>202</v>
      </c>
      <c r="C2259" s="10">
        <v>8</v>
      </c>
    </row>
    <row r="2260" spans="2:3" x14ac:dyDescent="0.25">
      <c r="B2260" s="9" t="s">
        <v>203</v>
      </c>
      <c r="C2260" s="10">
        <v>3</v>
      </c>
    </row>
    <row r="2261" spans="2:3" x14ac:dyDescent="0.25">
      <c r="B2261" s="9" t="s">
        <v>204</v>
      </c>
      <c r="C2261" s="10">
        <v>5</v>
      </c>
    </row>
    <row r="2262" spans="2:3" x14ac:dyDescent="0.25">
      <c r="B2262" s="9" t="s">
        <v>205</v>
      </c>
      <c r="C2262" s="10">
        <v>4</v>
      </c>
    </row>
    <row r="2263" spans="2:3" x14ac:dyDescent="0.25">
      <c r="B2263" s="9" t="s">
        <v>206</v>
      </c>
      <c r="C2263" s="10">
        <v>3</v>
      </c>
    </row>
    <row r="2264" spans="2:3" x14ac:dyDescent="0.25">
      <c r="B2264" s="9" t="s">
        <v>207</v>
      </c>
      <c r="C2264" s="10">
        <v>5</v>
      </c>
    </row>
    <row r="2265" spans="2:3" x14ac:dyDescent="0.25">
      <c r="B2265" s="9" t="s">
        <v>208</v>
      </c>
      <c r="C2265" s="10">
        <v>5</v>
      </c>
    </row>
    <row r="2266" spans="2:3" x14ac:dyDescent="0.25">
      <c r="B2266" s="9" t="s">
        <v>209</v>
      </c>
      <c r="C2266" s="10">
        <v>4</v>
      </c>
    </row>
    <row r="2267" spans="2:3" x14ac:dyDescent="0.25">
      <c r="B2267" s="9" t="s">
        <v>210</v>
      </c>
      <c r="C2267" s="10">
        <v>4</v>
      </c>
    </row>
    <row r="2268" spans="2:3" x14ac:dyDescent="0.25">
      <c r="B2268" s="9" t="s">
        <v>211</v>
      </c>
      <c r="C2268" s="10">
        <v>4</v>
      </c>
    </row>
    <row r="2269" spans="2:3" x14ac:dyDescent="0.25">
      <c r="B2269" s="9" t="s">
        <v>212</v>
      </c>
      <c r="C2269" s="10">
        <v>2</v>
      </c>
    </row>
    <row r="2270" spans="2:3" x14ac:dyDescent="0.25">
      <c r="B2270" s="9" t="s">
        <v>213</v>
      </c>
      <c r="C2270" s="10">
        <v>2</v>
      </c>
    </row>
    <row r="2271" spans="2:3" x14ac:dyDescent="0.25">
      <c r="B2271" s="9" t="s">
        <v>214</v>
      </c>
      <c r="C2271" s="10">
        <v>6</v>
      </c>
    </row>
    <row r="2272" spans="2:3" x14ac:dyDescent="0.25">
      <c r="B2272" s="9" t="s">
        <v>215</v>
      </c>
      <c r="C2272" s="10">
        <v>5</v>
      </c>
    </row>
    <row r="2273" spans="2:3" x14ac:dyDescent="0.25">
      <c r="B2273" s="9" t="s">
        <v>216</v>
      </c>
      <c r="C2273" s="10">
        <v>4</v>
      </c>
    </row>
    <row r="2274" spans="2:3" x14ac:dyDescent="0.25">
      <c r="B2274" s="9" t="s">
        <v>217</v>
      </c>
      <c r="C2274" s="10">
        <v>4</v>
      </c>
    </row>
    <row r="2275" spans="2:3" x14ac:dyDescent="0.25">
      <c r="B2275" s="9" t="s">
        <v>218</v>
      </c>
      <c r="C2275" s="10">
        <v>2</v>
      </c>
    </row>
    <row r="2276" spans="2:3" x14ac:dyDescent="0.25">
      <c r="B2276" s="9" t="s">
        <v>219</v>
      </c>
      <c r="C2276" s="10">
        <v>3</v>
      </c>
    </row>
    <row r="2277" spans="2:3" x14ac:dyDescent="0.25">
      <c r="B2277" s="9" t="s">
        <v>220</v>
      </c>
      <c r="C2277" s="10">
        <v>4</v>
      </c>
    </row>
    <row r="2278" spans="2:3" x14ac:dyDescent="0.25">
      <c r="B2278" s="9" t="s">
        <v>221</v>
      </c>
      <c r="C2278" s="10">
        <v>5</v>
      </c>
    </row>
    <row r="2279" spans="2:3" x14ac:dyDescent="0.25">
      <c r="B2279" s="9" t="s">
        <v>222</v>
      </c>
      <c r="C2279" s="10">
        <v>3</v>
      </c>
    </row>
    <row r="2280" spans="2:3" x14ac:dyDescent="0.25">
      <c r="B2280" s="9" t="s">
        <v>223</v>
      </c>
      <c r="C2280" s="10">
        <v>4</v>
      </c>
    </row>
    <row r="2281" spans="2:3" x14ac:dyDescent="0.25">
      <c r="B2281" s="9" t="s">
        <v>224</v>
      </c>
      <c r="C2281" s="10">
        <v>2</v>
      </c>
    </row>
    <row r="2282" spans="2:3" x14ac:dyDescent="0.25">
      <c r="B2282" s="9" t="s">
        <v>225</v>
      </c>
      <c r="C2282" s="10">
        <v>5</v>
      </c>
    </row>
    <row r="2283" spans="2:3" x14ac:dyDescent="0.25">
      <c r="B2283" s="9" t="s">
        <v>226</v>
      </c>
      <c r="C2283" s="10">
        <v>7</v>
      </c>
    </row>
    <row r="2284" spans="2:3" x14ac:dyDescent="0.25">
      <c r="B2284" s="9" t="s">
        <v>227</v>
      </c>
      <c r="C2284" s="10">
        <v>7</v>
      </c>
    </row>
    <row r="2285" spans="2:3" x14ac:dyDescent="0.25">
      <c r="B2285" s="9" t="s">
        <v>228</v>
      </c>
      <c r="C2285" s="10">
        <v>5</v>
      </c>
    </row>
    <row r="2286" spans="2:3" x14ac:dyDescent="0.25">
      <c r="B2286" s="9" t="s">
        <v>229</v>
      </c>
      <c r="C2286" s="10">
        <v>3</v>
      </c>
    </row>
    <row r="2287" spans="2:3" x14ac:dyDescent="0.25">
      <c r="B2287" s="9" t="s">
        <v>230</v>
      </c>
      <c r="C2287" s="10">
        <v>5</v>
      </c>
    </row>
    <row r="2288" spans="2:3" x14ac:dyDescent="0.25">
      <c r="B2288" s="9" t="s">
        <v>231</v>
      </c>
      <c r="C2288" s="10">
        <v>5</v>
      </c>
    </row>
    <row r="2289" spans="2:3" x14ac:dyDescent="0.25">
      <c r="B2289" s="9" t="s">
        <v>232</v>
      </c>
      <c r="C2289" s="10">
        <v>7</v>
      </c>
    </row>
    <row r="2290" spans="2:3" x14ac:dyDescent="0.25">
      <c r="B2290" s="9" t="s">
        <v>233</v>
      </c>
      <c r="C2290" s="10">
        <v>1</v>
      </c>
    </row>
    <row r="2291" spans="2:3" x14ac:dyDescent="0.25">
      <c r="B2291" s="9" t="s">
        <v>234</v>
      </c>
      <c r="C2291" s="10">
        <v>4</v>
      </c>
    </row>
    <row r="2292" spans="2:3" x14ac:dyDescent="0.25">
      <c r="B2292" s="9" t="s">
        <v>235</v>
      </c>
      <c r="C2292" s="10">
        <v>1</v>
      </c>
    </row>
    <row r="2293" spans="2:3" x14ac:dyDescent="0.25">
      <c r="B2293" s="9" t="s">
        <v>236</v>
      </c>
      <c r="C2293" s="10">
        <v>4</v>
      </c>
    </row>
    <row r="2294" spans="2:3" x14ac:dyDescent="0.25">
      <c r="B2294" s="9" t="s">
        <v>237</v>
      </c>
      <c r="C2294" s="10">
        <v>3</v>
      </c>
    </row>
    <row r="2295" spans="2:3" x14ac:dyDescent="0.25">
      <c r="B2295" s="9" t="s">
        <v>238</v>
      </c>
      <c r="C2295" s="10">
        <v>4</v>
      </c>
    </row>
    <row r="2296" spans="2:3" x14ac:dyDescent="0.25">
      <c r="B2296" s="9" t="s">
        <v>239</v>
      </c>
      <c r="C2296" s="10">
        <v>4</v>
      </c>
    </row>
    <row r="2297" spans="2:3" x14ac:dyDescent="0.25">
      <c r="B2297" s="9" t="s">
        <v>240</v>
      </c>
      <c r="C2297" s="10">
        <v>2</v>
      </c>
    </row>
    <row r="2298" spans="2:3" x14ac:dyDescent="0.25">
      <c r="B2298" s="9" t="s">
        <v>241</v>
      </c>
      <c r="C2298" s="10">
        <v>5</v>
      </c>
    </row>
    <row r="2299" spans="2:3" x14ac:dyDescent="0.25">
      <c r="B2299" s="9" t="s">
        <v>242</v>
      </c>
      <c r="C2299" s="10">
        <v>5</v>
      </c>
    </row>
    <row r="2300" spans="2:3" x14ac:dyDescent="0.25">
      <c r="B2300" s="9" t="s">
        <v>243</v>
      </c>
      <c r="C2300" s="10">
        <v>2</v>
      </c>
    </row>
    <row r="2301" spans="2:3" x14ac:dyDescent="0.25">
      <c r="B2301" s="9" t="s">
        <v>244</v>
      </c>
      <c r="C2301" s="10">
        <v>3</v>
      </c>
    </row>
    <row r="2302" spans="2:3" x14ac:dyDescent="0.25">
      <c r="B2302" s="9" t="s">
        <v>245</v>
      </c>
      <c r="C2302" s="10">
        <v>3</v>
      </c>
    </row>
    <row r="2303" spans="2:3" x14ac:dyDescent="0.25">
      <c r="B2303" s="9" t="s">
        <v>246</v>
      </c>
      <c r="C2303" s="10">
        <v>5</v>
      </c>
    </row>
    <row r="2304" spans="2:3" x14ac:dyDescent="0.25">
      <c r="B2304" s="9" t="s">
        <v>247</v>
      </c>
      <c r="C2304" s="10">
        <v>5</v>
      </c>
    </row>
    <row r="2305" spans="1:4" x14ac:dyDescent="0.25">
      <c r="A2305" s="9" t="s">
        <v>185</v>
      </c>
      <c r="B2305" s="9" t="s">
        <v>198</v>
      </c>
      <c r="C2305" s="10">
        <v>4</v>
      </c>
      <c r="D2305" s="10">
        <f>SUM(C2305:C2354)</f>
        <v>312</v>
      </c>
    </row>
    <row r="2306" spans="1:4" x14ac:dyDescent="0.25">
      <c r="B2306" s="9" t="s">
        <v>199</v>
      </c>
      <c r="C2306" s="10">
        <v>3</v>
      </c>
    </row>
    <row r="2307" spans="1:4" x14ac:dyDescent="0.25">
      <c r="B2307" s="9" t="s">
        <v>200</v>
      </c>
      <c r="C2307" s="10">
        <v>6</v>
      </c>
    </row>
    <row r="2308" spans="1:4" x14ac:dyDescent="0.25">
      <c r="B2308" s="9" t="s">
        <v>201</v>
      </c>
      <c r="C2308" s="10">
        <v>6</v>
      </c>
    </row>
    <row r="2309" spans="1:4" x14ac:dyDescent="0.25">
      <c r="B2309" s="9" t="s">
        <v>202</v>
      </c>
      <c r="C2309" s="10">
        <v>7</v>
      </c>
    </row>
    <row r="2310" spans="1:4" x14ac:dyDescent="0.25">
      <c r="B2310" s="9" t="s">
        <v>203</v>
      </c>
      <c r="C2310" s="10">
        <v>11</v>
      </c>
    </row>
    <row r="2311" spans="1:4" x14ac:dyDescent="0.25">
      <c r="B2311" s="9" t="s">
        <v>204</v>
      </c>
      <c r="C2311" s="10">
        <v>10</v>
      </c>
    </row>
    <row r="2312" spans="1:4" x14ac:dyDescent="0.25">
      <c r="B2312" s="9" t="s">
        <v>205</v>
      </c>
      <c r="C2312" s="10">
        <v>8</v>
      </c>
    </row>
    <row r="2313" spans="1:4" x14ac:dyDescent="0.25">
      <c r="B2313" s="9" t="s">
        <v>206</v>
      </c>
      <c r="C2313" s="10">
        <v>8</v>
      </c>
    </row>
    <row r="2314" spans="1:4" x14ac:dyDescent="0.25">
      <c r="B2314" s="9" t="s">
        <v>207</v>
      </c>
      <c r="C2314" s="10">
        <v>12</v>
      </c>
    </row>
    <row r="2315" spans="1:4" x14ac:dyDescent="0.25">
      <c r="B2315" s="9" t="s">
        <v>208</v>
      </c>
      <c r="C2315" s="10">
        <v>8</v>
      </c>
    </row>
    <row r="2316" spans="1:4" x14ac:dyDescent="0.25">
      <c r="B2316" s="9" t="s">
        <v>209</v>
      </c>
      <c r="C2316" s="10">
        <v>6</v>
      </c>
    </row>
    <row r="2317" spans="1:4" x14ac:dyDescent="0.25">
      <c r="B2317" s="9" t="s">
        <v>210</v>
      </c>
      <c r="C2317" s="10">
        <v>9</v>
      </c>
    </row>
    <row r="2318" spans="1:4" x14ac:dyDescent="0.25">
      <c r="B2318" s="9" t="s">
        <v>211</v>
      </c>
      <c r="C2318" s="10">
        <v>8</v>
      </c>
    </row>
    <row r="2319" spans="1:4" x14ac:dyDescent="0.25">
      <c r="B2319" s="9" t="s">
        <v>212</v>
      </c>
      <c r="C2319" s="10">
        <v>10</v>
      </c>
    </row>
    <row r="2320" spans="1:4" x14ac:dyDescent="0.25">
      <c r="B2320" s="9" t="s">
        <v>213</v>
      </c>
      <c r="C2320" s="10">
        <v>5</v>
      </c>
    </row>
    <row r="2321" spans="2:3" x14ac:dyDescent="0.25">
      <c r="B2321" s="9" t="s">
        <v>214</v>
      </c>
      <c r="C2321" s="10">
        <v>8</v>
      </c>
    </row>
    <row r="2322" spans="2:3" x14ac:dyDescent="0.25">
      <c r="B2322" s="9" t="s">
        <v>215</v>
      </c>
      <c r="C2322" s="10">
        <v>5</v>
      </c>
    </row>
    <row r="2323" spans="2:3" x14ac:dyDescent="0.25">
      <c r="B2323" s="9" t="s">
        <v>216</v>
      </c>
      <c r="C2323" s="10">
        <v>7</v>
      </c>
    </row>
    <row r="2324" spans="2:3" x14ac:dyDescent="0.25">
      <c r="B2324" s="9" t="s">
        <v>217</v>
      </c>
      <c r="C2324" s="10">
        <v>9</v>
      </c>
    </row>
    <row r="2325" spans="2:3" x14ac:dyDescent="0.25">
      <c r="B2325" s="9" t="s">
        <v>218</v>
      </c>
      <c r="C2325" s="10">
        <v>3</v>
      </c>
    </row>
    <row r="2326" spans="2:3" x14ac:dyDescent="0.25">
      <c r="B2326" s="9" t="s">
        <v>219</v>
      </c>
      <c r="C2326" s="10">
        <v>2</v>
      </c>
    </row>
    <row r="2327" spans="2:3" x14ac:dyDescent="0.25">
      <c r="B2327" s="9" t="s">
        <v>220</v>
      </c>
      <c r="C2327" s="10">
        <v>3</v>
      </c>
    </row>
    <row r="2328" spans="2:3" x14ac:dyDescent="0.25">
      <c r="B2328" s="9" t="s">
        <v>221</v>
      </c>
      <c r="C2328" s="10">
        <v>4</v>
      </c>
    </row>
    <row r="2329" spans="2:3" x14ac:dyDescent="0.25">
      <c r="B2329" s="9" t="s">
        <v>222</v>
      </c>
      <c r="C2329" s="10">
        <v>3</v>
      </c>
    </row>
    <row r="2330" spans="2:3" x14ac:dyDescent="0.25">
      <c r="B2330" s="9" t="s">
        <v>223</v>
      </c>
      <c r="C2330" s="10">
        <v>5</v>
      </c>
    </row>
    <row r="2331" spans="2:3" x14ac:dyDescent="0.25">
      <c r="B2331" s="9" t="s">
        <v>224</v>
      </c>
      <c r="C2331" s="10">
        <v>6</v>
      </c>
    </row>
    <row r="2332" spans="2:3" x14ac:dyDescent="0.25">
      <c r="B2332" s="9" t="s">
        <v>225</v>
      </c>
      <c r="C2332" s="10">
        <v>7</v>
      </c>
    </row>
    <row r="2333" spans="2:3" x14ac:dyDescent="0.25">
      <c r="B2333" s="9" t="s">
        <v>226</v>
      </c>
      <c r="C2333" s="12" t="s">
        <v>248</v>
      </c>
    </row>
    <row r="2334" spans="2:3" x14ac:dyDescent="0.25">
      <c r="B2334" s="9" t="s">
        <v>227</v>
      </c>
      <c r="C2334" s="10">
        <v>3</v>
      </c>
    </row>
    <row r="2335" spans="2:3" x14ac:dyDescent="0.25">
      <c r="B2335" s="9" t="s">
        <v>228</v>
      </c>
      <c r="C2335" s="10">
        <v>2</v>
      </c>
    </row>
    <row r="2336" spans="2:3" x14ac:dyDescent="0.25">
      <c r="B2336" s="9" t="s">
        <v>229</v>
      </c>
      <c r="C2336" s="10">
        <v>6</v>
      </c>
    </row>
    <row r="2337" spans="2:3" x14ac:dyDescent="0.25">
      <c r="B2337" s="9" t="s">
        <v>230</v>
      </c>
      <c r="C2337" s="10">
        <v>5</v>
      </c>
    </row>
    <row r="2338" spans="2:3" x14ac:dyDescent="0.25">
      <c r="B2338" s="9" t="s">
        <v>231</v>
      </c>
      <c r="C2338" s="10">
        <v>3</v>
      </c>
    </row>
    <row r="2339" spans="2:3" x14ac:dyDescent="0.25">
      <c r="B2339" s="9" t="s">
        <v>232</v>
      </c>
      <c r="C2339" s="10">
        <v>6</v>
      </c>
    </row>
    <row r="2340" spans="2:3" x14ac:dyDescent="0.25">
      <c r="B2340" s="9" t="s">
        <v>233</v>
      </c>
      <c r="C2340" s="10">
        <v>6</v>
      </c>
    </row>
    <row r="2341" spans="2:3" x14ac:dyDescent="0.25">
      <c r="B2341" s="9" t="s">
        <v>234</v>
      </c>
      <c r="C2341" s="10">
        <v>9</v>
      </c>
    </row>
    <row r="2342" spans="2:3" x14ac:dyDescent="0.25">
      <c r="B2342" s="9" t="s">
        <v>235</v>
      </c>
      <c r="C2342" s="10">
        <v>7</v>
      </c>
    </row>
    <row r="2343" spans="2:3" x14ac:dyDescent="0.25">
      <c r="B2343" s="9" t="s">
        <v>236</v>
      </c>
      <c r="C2343" s="10">
        <v>4</v>
      </c>
    </row>
    <row r="2344" spans="2:3" x14ac:dyDescent="0.25">
      <c r="B2344" s="9" t="s">
        <v>237</v>
      </c>
      <c r="C2344" s="10">
        <v>11</v>
      </c>
    </row>
    <row r="2345" spans="2:3" x14ac:dyDescent="0.25">
      <c r="B2345" s="9" t="s">
        <v>238</v>
      </c>
      <c r="C2345" s="10">
        <v>4</v>
      </c>
    </row>
    <row r="2346" spans="2:3" x14ac:dyDescent="0.25">
      <c r="B2346" s="9" t="s">
        <v>239</v>
      </c>
      <c r="C2346" s="10">
        <v>7</v>
      </c>
    </row>
    <row r="2347" spans="2:3" x14ac:dyDescent="0.25">
      <c r="B2347" s="9" t="s">
        <v>240</v>
      </c>
      <c r="C2347" s="10">
        <v>13</v>
      </c>
    </row>
    <row r="2348" spans="2:3" x14ac:dyDescent="0.25">
      <c r="B2348" s="9" t="s">
        <v>241</v>
      </c>
      <c r="C2348" s="10">
        <v>10</v>
      </c>
    </row>
    <row r="2349" spans="2:3" x14ac:dyDescent="0.25">
      <c r="B2349" s="9" t="s">
        <v>242</v>
      </c>
      <c r="C2349" s="10">
        <v>8</v>
      </c>
    </row>
    <row r="2350" spans="2:3" x14ac:dyDescent="0.25">
      <c r="B2350" s="9" t="s">
        <v>243</v>
      </c>
      <c r="C2350" s="10">
        <v>5</v>
      </c>
    </row>
    <row r="2351" spans="2:3" x14ac:dyDescent="0.25">
      <c r="B2351" s="9" t="s">
        <v>244</v>
      </c>
      <c r="C2351" s="10">
        <v>5</v>
      </c>
    </row>
    <row r="2352" spans="2:3" x14ac:dyDescent="0.25">
      <c r="B2352" s="9" t="s">
        <v>245</v>
      </c>
      <c r="C2352" s="10">
        <v>5</v>
      </c>
    </row>
    <row r="2353" spans="1:4" x14ac:dyDescent="0.25">
      <c r="B2353" s="9" t="s">
        <v>246</v>
      </c>
      <c r="C2353" s="10">
        <v>3</v>
      </c>
    </row>
    <row r="2354" spans="1:4" x14ac:dyDescent="0.25">
      <c r="B2354" s="9" t="s">
        <v>247</v>
      </c>
      <c r="C2354" s="10">
        <v>7</v>
      </c>
    </row>
    <row r="2355" spans="1:4" x14ac:dyDescent="0.25">
      <c r="A2355" s="9" t="s">
        <v>136</v>
      </c>
      <c r="B2355" s="9" t="s">
        <v>198</v>
      </c>
      <c r="C2355" s="12" t="s">
        <v>248</v>
      </c>
      <c r="D2355" s="10">
        <f>SUM(C2355:C2404)</f>
        <v>33</v>
      </c>
    </row>
    <row r="2356" spans="1:4" x14ac:dyDescent="0.25">
      <c r="B2356" s="9" t="s">
        <v>199</v>
      </c>
      <c r="C2356" s="12" t="s">
        <v>248</v>
      </c>
    </row>
    <row r="2357" spans="1:4" x14ac:dyDescent="0.25">
      <c r="B2357" s="9" t="s">
        <v>200</v>
      </c>
      <c r="C2357" s="12" t="s">
        <v>248</v>
      </c>
    </row>
    <row r="2358" spans="1:4" x14ac:dyDescent="0.25">
      <c r="B2358" s="9" t="s">
        <v>201</v>
      </c>
      <c r="C2358" s="12" t="s">
        <v>248</v>
      </c>
    </row>
    <row r="2359" spans="1:4" x14ac:dyDescent="0.25">
      <c r="B2359" s="9" t="s">
        <v>202</v>
      </c>
      <c r="C2359" s="10">
        <v>1</v>
      </c>
    </row>
    <row r="2360" spans="1:4" x14ac:dyDescent="0.25">
      <c r="B2360" s="9" t="s">
        <v>203</v>
      </c>
      <c r="C2360" s="10">
        <v>2</v>
      </c>
    </row>
    <row r="2361" spans="1:4" x14ac:dyDescent="0.25">
      <c r="B2361" s="9" t="s">
        <v>204</v>
      </c>
      <c r="C2361" s="12" t="s">
        <v>248</v>
      </c>
    </row>
    <row r="2362" spans="1:4" x14ac:dyDescent="0.25">
      <c r="B2362" s="9" t="s">
        <v>205</v>
      </c>
      <c r="C2362" s="12" t="s">
        <v>248</v>
      </c>
    </row>
    <row r="2363" spans="1:4" x14ac:dyDescent="0.25">
      <c r="B2363" s="9" t="s">
        <v>206</v>
      </c>
      <c r="C2363" s="10">
        <v>2</v>
      </c>
    </row>
    <row r="2364" spans="1:4" x14ac:dyDescent="0.25">
      <c r="B2364" s="9" t="s">
        <v>207</v>
      </c>
      <c r="C2364" s="12" t="s">
        <v>248</v>
      </c>
    </row>
    <row r="2365" spans="1:4" x14ac:dyDescent="0.25">
      <c r="B2365" s="9" t="s">
        <v>208</v>
      </c>
      <c r="C2365" s="10">
        <v>1</v>
      </c>
    </row>
    <row r="2366" spans="1:4" x14ac:dyDescent="0.25">
      <c r="B2366" s="9" t="s">
        <v>209</v>
      </c>
      <c r="C2366" s="12" t="s">
        <v>248</v>
      </c>
    </row>
    <row r="2367" spans="1:4" x14ac:dyDescent="0.25">
      <c r="B2367" s="9" t="s">
        <v>210</v>
      </c>
      <c r="C2367" s="12" t="s">
        <v>248</v>
      </c>
    </row>
    <row r="2368" spans="1:4" x14ac:dyDescent="0.25">
      <c r="B2368" s="9" t="s">
        <v>211</v>
      </c>
      <c r="C2368" s="12" t="s">
        <v>248</v>
      </c>
    </row>
    <row r="2369" spans="2:3" x14ac:dyDescent="0.25">
      <c r="B2369" s="9" t="s">
        <v>212</v>
      </c>
      <c r="C2369" s="12" t="s">
        <v>248</v>
      </c>
    </row>
    <row r="2370" spans="2:3" x14ac:dyDescent="0.25">
      <c r="B2370" s="9" t="s">
        <v>213</v>
      </c>
      <c r="C2370" s="10">
        <v>1</v>
      </c>
    </row>
    <row r="2371" spans="2:3" x14ac:dyDescent="0.25">
      <c r="B2371" s="9" t="s">
        <v>214</v>
      </c>
      <c r="C2371" s="12" t="s">
        <v>248</v>
      </c>
    </row>
    <row r="2372" spans="2:3" x14ac:dyDescent="0.25">
      <c r="B2372" s="9" t="s">
        <v>215</v>
      </c>
      <c r="C2372" s="12" t="s">
        <v>248</v>
      </c>
    </row>
    <row r="2373" spans="2:3" x14ac:dyDescent="0.25">
      <c r="B2373" s="9" t="s">
        <v>216</v>
      </c>
      <c r="C2373" s="12" t="s">
        <v>248</v>
      </c>
    </row>
    <row r="2374" spans="2:3" x14ac:dyDescent="0.25">
      <c r="B2374" s="9" t="s">
        <v>217</v>
      </c>
      <c r="C2374" s="12" t="s">
        <v>248</v>
      </c>
    </row>
    <row r="2375" spans="2:3" x14ac:dyDescent="0.25">
      <c r="B2375" s="9" t="s">
        <v>218</v>
      </c>
      <c r="C2375" s="12" t="s">
        <v>248</v>
      </c>
    </row>
    <row r="2376" spans="2:3" x14ac:dyDescent="0.25">
      <c r="B2376" s="9" t="s">
        <v>219</v>
      </c>
      <c r="C2376" s="12" t="s">
        <v>248</v>
      </c>
    </row>
    <row r="2377" spans="2:3" x14ac:dyDescent="0.25">
      <c r="B2377" s="9" t="s">
        <v>220</v>
      </c>
      <c r="C2377" s="10">
        <v>2</v>
      </c>
    </row>
    <row r="2378" spans="2:3" x14ac:dyDescent="0.25">
      <c r="B2378" s="9" t="s">
        <v>221</v>
      </c>
      <c r="C2378" s="12" t="s">
        <v>248</v>
      </c>
    </row>
    <row r="2379" spans="2:3" x14ac:dyDescent="0.25">
      <c r="B2379" s="9" t="s">
        <v>222</v>
      </c>
      <c r="C2379" s="12" t="s">
        <v>248</v>
      </c>
    </row>
    <row r="2380" spans="2:3" x14ac:dyDescent="0.25">
      <c r="B2380" s="9" t="s">
        <v>223</v>
      </c>
      <c r="C2380" s="12" t="s">
        <v>248</v>
      </c>
    </row>
    <row r="2381" spans="2:3" x14ac:dyDescent="0.25">
      <c r="B2381" s="9" t="s">
        <v>224</v>
      </c>
      <c r="C2381" s="12" t="s">
        <v>248</v>
      </c>
    </row>
    <row r="2382" spans="2:3" x14ac:dyDescent="0.25">
      <c r="B2382" s="9" t="s">
        <v>225</v>
      </c>
      <c r="C2382" s="10">
        <v>1</v>
      </c>
    </row>
    <row r="2383" spans="2:3" x14ac:dyDescent="0.25">
      <c r="B2383" s="9" t="s">
        <v>226</v>
      </c>
      <c r="C2383" s="10">
        <v>1</v>
      </c>
    </row>
    <row r="2384" spans="2:3" x14ac:dyDescent="0.25">
      <c r="B2384" s="9" t="s">
        <v>227</v>
      </c>
      <c r="C2384" s="10">
        <v>1</v>
      </c>
    </row>
    <row r="2385" spans="2:3" x14ac:dyDescent="0.25">
      <c r="B2385" s="9" t="s">
        <v>228</v>
      </c>
      <c r="C2385" s="12" t="s">
        <v>248</v>
      </c>
    </row>
    <row r="2386" spans="2:3" x14ac:dyDescent="0.25">
      <c r="B2386" s="9" t="s">
        <v>229</v>
      </c>
      <c r="C2386" s="10">
        <v>1</v>
      </c>
    </row>
    <row r="2387" spans="2:3" x14ac:dyDescent="0.25">
      <c r="B2387" s="9" t="s">
        <v>230</v>
      </c>
      <c r="C2387" s="12" t="s">
        <v>248</v>
      </c>
    </row>
    <row r="2388" spans="2:3" x14ac:dyDescent="0.25">
      <c r="B2388" s="9" t="s">
        <v>231</v>
      </c>
      <c r="C2388" s="12" t="s">
        <v>248</v>
      </c>
    </row>
    <row r="2389" spans="2:3" x14ac:dyDescent="0.25">
      <c r="B2389" s="9" t="s">
        <v>232</v>
      </c>
      <c r="C2389" s="10">
        <v>2</v>
      </c>
    </row>
    <row r="2390" spans="2:3" x14ac:dyDescent="0.25">
      <c r="B2390" s="9" t="s">
        <v>233</v>
      </c>
      <c r="C2390" s="12" t="s">
        <v>248</v>
      </c>
    </row>
    <row r="2391" spans="2:3" x14ac:dyDescent="0.25">
      <c r="B2391" s="9" t="s">
        <v>234</v>
      </c>
      <c r="C2391" s="12" t="s">
        <v>248</v>
      </c>
    </row>
    <row r="2392" spans="2:3" x14ac:dyDescent="0.25">
      <c r="B2392" s="9" t="s">
        <v>235</v>
      </c>
      <c r="C2392" s="10">
        <v>4</v>
      </c>
    </row>
    <row r="2393" spans="2:3" x14ac:dyDescent="0.25">
      <c r="B2393" s="9" t="s">
        <v>236</v>
      </c>
      <c r="C2393" s="10">
        <v>1</v>
      </c>
    </row>
    <row r="2394" spans="2:3" x14ac:dyDescent="0.25">
      <c r="B2394" s="9" t="s">
        <v>237</v>
      </c>
      <c r="C2394" s="10">
        <v>2</v>
      </c>
    </row>
    <row r="2395" spans="2:3" x14ac:dyDescent="0.25">
      <c r="B2395" s="9" t="s">
        <v>238</v>
      </c>
      <c r="C2395" s="10">
        <v>2</v>
      </c>
    </row>
    <row r="2396" spans="2:3" x14ac:dyDescent="0.25">
      <c r="B2396" s="9" t="s">
        <v>239</v>
      </c>
      <c r="C2396" s="10">
        <v>1</v>
      </c>
    </row>
    <row r="2397" spans="2:3" x14ac:dyDescent="0.25">
      <c r="B2397" s="9" t="s">
        <v>240</v>
      </c>
      <c r="C2397" s="12" t="s">
        <v>248</v>
      </c>
    </row>
    <row r="2398" spans="2:3" x14ac:dyDescent="0.25">
      <c r="B2398" s="9" t="s">
        <v>241</v>
      </c>
      <c r="C2398" s="10">
        <v>1</v>
      </c>
    </row>
    <row r="2399" spans="2:3" x14ac:dyDescent="0.25">
      <c r="B2399" s="9" t="s">
        <v>242</v>
      </c>
      <c r="C2399" s="12" t="s">
        <v>248</v>
      </c>
    </row>
    <row r="2400" spans="2:3" x14ac:dyDescent="0.25">
      <c r="B2400" s="9" t="s">
        <v>243</v>
      </c>
      <c r="C2400" s="10">
        <v>1</v>
      </c>
    </row>
    <row r="2401" spans="1:4" x14ac:dyDescent="0.25">
      <c r="B2401" s="9" t="s">
        <v>244</v>
      </c>
      <c r="C2401" s="10">
        <v>2</v>
      </c>
    </row>
    <row r="2402" spans="1:4" x14ac:dyDescent="0.25">
      <c r="B2402" s="9" t="s">
        <v>245</v>
      </c>
      <c r="C2402" s="10">
        <v>1</v>
      </c>
    </row>
    <row r="2403" spans="1:4" x14ac:dyDescent="0.25">
      <c r="B2403" s="9" t="s">
        <v>246</v>
      </c>
      <c r="C2403" s="10">
        <v>1</v>
      </c>
    </row>
    <row r="2404" spans="1:4" x14ac:dyDescent="0.25">
      <c r="B2404" s="9" t="s">
        <v>247</v>
      </c>
      <c r="C2404" s="10">
        <v>2</v>
      </c>
    </row>
    <row r="2405" spans="1:4" x14ac:dyDescent="0.25">
      <c r="A2405" s="9" t="s">
        <v>138</v>
      </c>
      <c r="B2405" s="9" t="s">
        <v>198</v>
      </c>
      <c r="C2405" s="10">
        <v>10</v>
      </c>
      <c r="D2405" s="10">
        <f>SUM(C2405:C2454)</f>
        <v>596</v>
      </c>
    </row>
    <row r="2406" spans="1:4" x14ac:dyDescent="0.25">
      <c r="B2406" s="9" t="s">
        <v>199</v>
      </c>
      <c r="C2406" s="10">
        <v>13</v>
      </c>
    </row>
    <row r="2407" spans="1:4" x14ac:dyDescent="0.25">
      <c r="B2407" s="9" t="s">
        <v>200</v>
      </c>
      <c r="C2407" s="10">
        <v>10</v>
      </c>
    </row>
    <row r="2408" spans="1:4" x14ac:dyDescent="0.25">
      <c r="B2408" s="9" t="s">
        <v>201</v>
      </c>
      <c r="C2408" s="10">
        <v>10</v>
      </c>
    </row>
    <row r="2409" spans="1:4" x14ac:dyDescent="0.25">
      <c r="B2409" s="9" t="s">
        <v>202</v>
      </c>
      <c r="C2409" s="10">
        <v>12</v>
      </c>
    </row>
    <row r="2410" spans="1:4" x14ac:dyDescent="0.25">
      <c r="B2410" s="9" t="s">
        <v>203</v>
      </c>
      <c r="C2410" s="10">
        <v>9</v>
      </c>
    </row>
    <row r="2411" spans="1:4" x14ac:dyDescent="0.25">
      <c r="B2411" s="9" t="s">
        <v>204</v>
      </c>
      <c r="C2411" s="10">
        <v>14</v>
      </c>
    </row>
    <row r="2412" spans="1:4" x14ac:dyDescent="0.25">
      <c r="B2412" s="9" t="s">
        <v>205</v>
      </c>
      <c r="C2412" s="10">
        <v>14</v>
      </c>
    </row>
    <row r="2413" spans="1:4" x14ac:dyDescent="0.25">
      <c r="B2413" s="9" t="s">
        <v>206</v>
      </c>
      <c r="C2413" s="10">
        <v>11</v>
      </c>
    </row>
    <row r="2414" spans="1:4" x14ac:dyDescent="0.25">
      <c r="B2414" s="9" t="s">
        <v>207</v>
      </c>
      <c r="C2414" s="10">
        <v>9</v>
      </c>
    </row>
    <row r="2415" spans="1:4" x14ac:dyDescent="0.25">
      <c r="B2415" s="9" t="s">
        <v>208</v>
      </c>
      <c r="C2415" s="10">
        <v>10</v>
      </c>
    </row>
    <row r="2416" spans="1:4" x14ac:dyDescent="0.25">
      <c r="B2416" s="9" t="s">
        <v>209</v>
      </c>
      <c r="C2416" s="10">
        <v>9</v>
      </c>
    </row>
    <row r="2417" spans="2:3" x14ac:dyDescent="0.25">
      <c r="B2417" s="9" t="s">
        <v>210</v>
      </c>
      <c r="C2417" s="10">
        <v>12</v>
      </c>
    </row>
    <row r="2418" spans="2:3" x14ac:dyDescent="0.25">
      <c r="B2418" s="9" t="s">
        <v>211</v>
      </c>
      <c r="C2418" s="10">
        <v>10</v>
      </c>
    </row>
    <row r="2419" spans="2:3" x14ac:dyDescent="0.25">
      <c r="B2419" s="9" t="s">
        <v>212</v>
      </c>
      <c r="C2419" s="10">
        <v>8</v>
      </c>
    </row>
    <row r="2420" spans="2:3" x14ac:dyDescent="0.25">
      <c r="B2420" s="9" t="s">
        <v>213</v>
      </c>
      <c r="C2420" s="10">
        <v>10</v>
      </c>
    </row>
    <row r="2421" spans="2:3" x14ac:dyDescent="0.25">
      <c r="B2421" s="9" t="s">
        <v>214</v>
      </c>
      <c r="C2421" s="10">
        <v>11</v>
      </c>
    </row>
    <row r="2422" spans="2:3" x14ac:dyDescent="0.25">
      <c r="B2422" s="9" t="s">
        <v>215</v>
      </c>
      <c r="C2422" s="10">
        <v>14</v>
      </c>
    </row>
    <row r="2423" spans="2:3" x14ac:dyDescent="0.25">
      <c r="B2423" s="9" t="s">
        <v>216</v>
      </c>
      <c r="C2423" s="10">
        <v>12</v>
      </c>
    </row>
    <row r="2424" spans="2:3" x14ac:dyDescent="0.25">
      <c r="B2424" s="9" t="s">
        <v>217</v>
      </c>
      <c r="C2424" s="10">
        <v>7</v>
      </c>
    </row>
    <row r="2425" spans="2:3" x14ac:dyDescent="0.25">
      <c r="B2425" s="9" t="s">
        <v>218</v>
      </c>
      <c r="C2425" s="10">
        <v>11</v>
      </c>
    </row>
    <row r="2426" spans="2:3" x14ac:dyDescent="0.25">
      <c r="B2426" s="9" t="s">
        <v>219</v>
      </c>
      <c r="C2426" s="10">
        <v>15</v>
      </c>
    </row>
    <row r="2427" spans="2:3" x14ac:dyDescent="0.25">
      <c r="B2427" s="9" t="s">
        <v>220</v>
      </c>
      <c r="C2427" s="10">
        <v>9</v>
      </c>
    </row>
    <row r="2428" spans="2:3" x14ac:dyDescent="0.25">
      <c r="B2428" s="9" t="s">
        <v>221</v>
      </c>
      <c r="C2428" s="10">
        <v>10</v>
      </c>
    </row>
    <row r="2429" spans="2:3" x14ac:dyDescent="0.25">
      <c r="B2429" s="9" t="s">
        <v>222</v>
      </c>
      <c r="C2429" s="10">
        <v>6</v>
      </c>
    </row>
    <row r="2430" spans="2:3" x14ac:dyDescent="0.25">
      <c r="B2430" s="9" t="s">
        <v>223</v>
      </c>
      <c r="C2430" s="10">
        <v>5</v>
      </c>
    </row>
    <row r="2431" spans="2:3" x14ac:dyDescent="0.25">
      <c r="B2431" s="9" t="s">
        <v>224</v>
      </c>
      <c r="C2431" s="10">
        <v>12</v>
      </c>
    </row>
    <row r="2432" spans="2:3" x14ac:dyDescent="0.25">
      <c r="B2432" s="9" t="s">
        <v>225</v>
      </c>
      <c r="C2432" s="10">
        <v>10</v>
      </c>
    </row>
    <row r="2433" spans="2:3" x14ac:dyDescent="0.25">
      <c r="B2433" s="9" t="s">
        <v>226</v>
      </c>
      <c r="C2433" s="10">
        <v>8</v>
      </c>
    </row>
    <row r="2434" spans="2:3" x14ac:dyDescent="0.25">
      <c r="B2434" s="9" t="s">
        <v>227</v>
      </c>
      <c r="C2434" s="10">
        <v>14</v>
      </c>
    </row>
    <row r="2435" spans="2:3" x14ac:dyDescent="0.25">
      <c r="B2435" s="9" t="s">
        <v>228</v>
      </c>
      <c r="C2435" s="10">
        <v>12</v>
      </c>
    </row>
    <row r="2436" spans="2:3" x14ac:dyDescent="0.25">
      <c r="B2436" s="9" t="s">
        <v>229</v>
      </c>
      <c r="C2436" s="10">
        <v>18</v>
      </c>
    </row>
    <row r="2437" spans="2:3" x14ac:dyDescent="0.25">
      <c r="B2437" s="9" t="s">
        <v>230</v>
      </c>
      <c r="C2437" s="10">
        <v>19</v>
      </c>
    </row>
    <row r="2438" spans="2:3" x14ac:dyDescent="0.25">
      <c r="B2438" s="9" t="s">
        <v>231</v>
      </c>
      <c r="C2438" s="10">
        <v>11</v>
      </c>
    </row>
    <row r="2439" spans="2:3" x14ac:dyDescent="0.25">
      <c r="B2439" s="9" t="s">
        <v>232</v>
      </c>
      <c r="C2439" s="10">
        <v>7</v>
      </c>
    </row>
    <row r="2440" spans="2:3" x14ac:dyDescent="0.25">
      <c r="B2440" s="9" t="s">
        <v>233</v>
      </c>
      <c r="C2440" s="10">
        <v>12</v>
      </c>
    </row>
    <row r="2441" spans="2:3" x14ac:dyDescent="0.25">
      <c r="B2441" s="9" t="s">
        <v>234</v>
      </c>
      <c r="C2441" s="10">
        <v>16</v>
      </c>
    </row>
    <row r="2442" spans="2:3" x14ac:dyDescent="0.25">
      <c r="B2442" s="9" t="s">
        <v>235</v>
      </c>
      <c r="C2442" s="10">
        <v>16</v>
      </c>
    </row>
    <row r="2443" spans="2:3" x14ac:dyDescent="0.25">
      <c r="B2443" s="9" t="s">
        <v>236</v>
      </c>
      <c r="C2443" s="10">
        <v>10</v>
      </c>
    </row>
    <row r="2444" spans="2:3" x14ac:dyDescent="0.25">
      <c r="B2444" s="9" t="s">
        <v>237</v>
      </c>
      <c r="C2444" s="10">
        <v>20</v>
      </c>
    </row>
    <row r="2445" spans="2:3" x14ac:dyDescent="0.25">
      <c r="B2445" s="9" t="s">
        <v>238</v>
      </c>
      <c r="C2445" s="10">
        <v>13</v>
      </c>
    </row>
    <row r="2446" spans="2:3" x14ac:dyDescent="0.25">
      <c r="B2446" s="9" t="s">
        <v>239</v>
      </c>
      <c r="C2446" s="10">
        <v>11</v>
      </c>
    </row>
    <row r="2447" spans="2:3" x14ac:dyDescent="0.25">
      <c r="B2447" s="9" t="s">
        <v>240</v>
      </c>
      <c r="C2447" s="10">
        <v>21</v>
      </c>
    </row>
    <row r="2448" spans="2:3" x14ac:dyDescent="0.25">
      <c r="B2448" s="9" t="s">
        <v>241</v>
      </c>
      <c r="C2448" s="10">
        <v>14</v>
      </c>
    </row>
    <row r="2449" spans="1:4" x14ac:dyDescent="0.25">
      <c r="B2449" s="9" t="s">
        <v>242</v>
      </c>
      <c r="C2449" s="10">
        <v>21</v>
      </c>
    </row>
    <row r="2450" spans="1:4" x14ac:dyDescent="0.25">
      <c r="B2450" s="9" t="s">
        <v>243</v>
      </c>
      <c r="C2450" s="10">
        <v>13</v>
      </c>
    </row>
    <row r="2451" spans="1:4" x14ac:dyDescent="0.25">
      <c r="B2451" s="9" t="s">
        <v>244</v>
      </c>
      <c r="C2451" s="10">
        <v>14</v>
      </c>
    </row>
    <row r="2452" spans="1:4" x14ac:dyDescent="0.25">
      <c r="B2452" s="9" t="s">
        <v>245</v>
      </c>
      <c r="C2452" s="10">
        <v>13</v>
      </c>
    </row>
    <row r="2453" spans="1:4" x14ac:dyDescent="0.25">
      <c r="B2453" s="9" t="s">
        <v>246</v>
      </c>
      <c r="C2453" s="10">
        <v>8</v>
      </c>
    </row>
    <row r="2454" spans="1:4" x14ac:dyDescent="0.25">
      <c r="B2454" s="9" t="s">
        <v>247</v>
      </c>
      <c r="C2454" s="10">
        <v>12</v>
      </c>
    </row>
    <row r="2455" spans="1:4" x14ac:dyDescent="0.25">
      <c r="A2455" s="9" t="s">
        <v>145</v>
      </c>
      <c r="B2455" s="9" t="s">
        <v>198</v>
      </c>
      <c r="C2455" s="12" t="s">
        <v>248</v>
      </c>
      <c r="D2455" s="10">
        <f>SUM(C2455:C2504)</f>
        <v>61</v>
      </c>
    </row>
    <row r="2456" spans="1:4" x14ac:dyDescent="0.25">
      <c r="B2456" s="9" t="s">
        <v>199</v>
      </c>
      <c r="C2456" s="10">
        <v>1</v>
      </c>
    </row>
    <row r="2457" spans="1:4" x14ac:dyDescent="0.25">
      <c r="B2457" s="9" t="s">
        <v>200</v>
      </c>
      <c r="C2457" s="12" t="s">
        <v>248</v>
      </c>
    </row>
    <row r="2458" spans="1:4" x14ac:dyDescent="0.25">
      <c r="B2458" s="9" t="s">
        <v>201</v>
      </c>
      <c r="C2458" s="10">
        <v>3</v>
      </c>
    </row>
    <row r="2459" spans="1:4" x14ac:dyDescent="0.25">
      <c r="B2459" s="9" t="s">
        <v>202</v>
      </c>
      <c r="C2459" s="10">
        <v>1</v>
      </c>
    </row>
    <row r="2460" spans="1:4" x14ac:dyDescent="0.25">
      <c r="B2460" s="9" t="s">
        <v>203</v>
      </c>
      <c r="C2460" s="12" t="s">
        <v>248</v>
      </c>
    </row>
    <row r="2461" spans="1:4" x14ac:dyDescent="0.25">
      <c r="B2461" s="9" t="s">
        <v>204</v>
      </c>
      <c r="C2461" s="10">
        <v>3</v>
      </c>
    </row>
    <row r="2462" spans="1:4" x14ac:dyDescent="0.25">
      <c r="B2462" s="9" t="s">
        <v>205</v>
      </c>
      <c r="C2462" s="10">
        <v>1</v>
      </c>
    </row>
    <row r="2463" spans="1:4" x14ac:dyDescent="0.25">
      <c r="B2463" s="9" t="s">
        <v>206</v>
      </c>
      <c r="C2463" s="12" t="s">
        <v>248</v>
      </c>
    </row>
    <row r="2464" spans="1:4" x14ac:dyDescent="0.25">
      <c r="B2464" s="9" t="s">
        <v>207</v>
      </c>
      <c r="C2464" s="12" t="s">
        <v>248</v>
      </c>
    </row>
    <row r="2465" spans="2:3" x14ac:dyDescent="0.25">
      <c r="B2465" s="9" t="s">
        <v>208</v>
      </c>
      <c r="C2465" s="12" t="s">
        <v>248</v>
      </c>
    </row>
    <row r="2466" spans="2:3" x14ac:dyDescent="0.25">
      <c r="B2466" s="9" t="s">
        <v>209</v>
      </c>
      <c r="C2466" s="10">
        <v>3</v>
      </c>
    </row>
    <row r="2467" spans="2:3" x14ac:dyDescent="0.25">
      <c r="B2467" s="9" t="s">
        <v>210</v>
      </c>
      <c r="C2467" s="12" t="s">
        <v>248</v>
      </c>
    </row>
    <row r="2468" spans="2:3" x14ac:dyDescent="0.25">
      <c r="B2468" s="9" t="s">
        <v>211</v>
      </c>
      <c r="C2468" s="10">
        <v>3</v>
      </c>
    </row>
    <row r="2469" spans="2:3" x14ac:dyDescent="0.25">
      <c r="B2469" s="9" t="s">
        <v>212</v>
      </c>
      <c r="C2469" s="12" t="s">
        <v>248</v>
      </c>
    </row>
    <row r="2470" spans="2:3" x14ac:dyDescent="0.25">
      <c r="B2470" s="9" t="s">
        <v>213</v>
      </c>
      <c r="C2470" s="10">
        <v>1</v>
      </c>
    </row>
    <row r="2471" spans="2:3" x14ac:dyDescent="0.25">
      <c r="B2471" s="9" t="s">
        <v>214</v>
      </c>
      <c r="C2471" s="10">
        <v>2</v>
      </c>
    </row>
    <row r="2472" spans="2:3" x14ac:dyDescent="0.25">
      <c r="B2472" s="9" t="s">
        <v>215</v>
      </c>
      <c r="C2472" s="12" t="s">
        <v>248</v>
      </c>
    </row>
    <row r="2473" spans="2:3" x14ac:dyDescent="0.25">
      <c r="B2473" s="9" t="s">
        <v>216</v>
      </c>
      <c r="C2473" s="10">
        <v>3</v>
      </c>
    </row>
    <row r="2474" spans="2:3" x14ac:dyDescent="0.25">
      <c r="B2474" s="9" t="s">
        <v>217</v>
      </c>
      <c r="C2474" s="12" t="s">
        <v>248</v>
      </c>
    </row>
    <row r="2475" spans="2:3" x14ac:dyDescent="0.25">
      <c r="B2475" s="9" t="s">
        <v>218</v>
      </c>
      <c r="C2475" s="10">
        <v>2</v>
      </c>
    </row>
    <row r="2476" spans="2:3" x14ac:dyDescent="0.25">
      <c r="B2476" s="9" t="s">
        <v>219</v>
      </c>
      <c r="C2476" s="10">
        <v>1</v>
      </c>
    </row>
    <row r="2477" spans="2:3" x14ac:dyDescent="0.25">
      <c r="B2477" s="9" t="s">
        <v>220</v>
      </c>
      <c r="C2477" s="10">
        <v>1</v>
      </c>
    </row>
    <row r="2478" spans="2:3" x14ac:dyDescent="0.25">
      <c r="B2478" s="9" t="s">
        <v>221</v>
      </c>
      <c r="C2478" s="10">
        <v>3</v>
      </c>
    </row>
    <row r="2479" spans="2:3" x14ac:dyDescent="0.25">
      <c r="B2479" s="9" t="s">
        <v>222</v>
      </c>
      <c r="C2479" s="10">
        <v>1</v>
      </c>
    </row>
    <row r="2480" spans="2:3" x14ac:dyDescent="0.25">
      <c r="B2480" s="9" t="s">
        <v>223</v>
      </c>
      <c r="C2480" s="10">
        <v>2</v>
      </c>
    </row>
    <row r="2481" spans="2:3" x14ac:dyDescent="0.25">
      <c r="B2481" s="9" t="s">
        <v>224</v>
      </c>
      <c r="C2481" s="10">
        <v>2</v>
      </c>
    </row>
    <row r="2482" spans="2:3" x14ac:dyDescent="0.25">
      <c r="B2482" s="9" t="s">
        <v>225</v>
      </c>
      <c r="C2482" s="12" t="s">
        <v>248</v>
      </c>
    </row>
    <row r="2483" spans="2:3" x14ac:dyDescent="0.25">
      <c r="B2483" s="9" t="s">
        <v>226</v>
      </c>
      <c r="C2483" s="10">
        <v>2</v>
      </c>
    </row>
    <row r="2484" spans="2:3" x14ac:dyDescent="0.25">
      <c r="B2484" s="9" t="s">
        <v>227</v>
      </c>
      <c r="C2484" s="10">
        <v>1</v>
      </c>
    </row>
    <row r="2485" spans="2:3" x14ac:dyDescent="0.25">
      <c r="B2485" s="9" t="s">
        <v>228</v>
      </c>
      <c r="C2485" s="10">
        <v>2</v>
      </c>
    </row>
    <row r="2486" spans="2:3" x14ac:dyDescent="0.25">
      <c r="B2486" s="9" t="s">
        <v>229</v>
      </c>
      <c r="C2486" s="12" t="s">
        <v>248</v>
      </c>
    </row>
    <row r="2487" spans="2:3" x14ac:dyDescent="0.25">
      <c r="B2487" s="9" t="s">
        <v>230</v>
      </c>
      <c r="C2487" s="12" t="s">
        <v>248</v>
      </c>
    </row>
    <row r="2488" spans="2:3" x14ac:dyDescent="0.25">
      <c r="B2488" s="9" t="s">
        <v>231</v>
      </c>
      <c r="C2488" s="12" t="s">
        <v>248</v>
      </c>
    </row>
    <row r="2489" spans="2:3" x14ac:dyDescent="0.25">
      <c r="B2489" s="9" t="s">
        <v>232</v>
      </c>
      <c r="C2489" s="12" t="s">
        <v>248</v>
      </c>
    </row>
    <row r="2490" spans="2:3" x14ac:dyDescent="0.25">
      <c r="B2490" s="9" t="s">
        <v>233</v>
      </c>
      <c r="C2490" s="12" t="s">
        <v>248</v>
      </c>
    </row>
    <row r="2491" spans="2:3" x14ac:dyDescent="0.25">
      <c r="B2491" s="9" t="s">
        <v>234</v>
      </c>
      <c r="C2491" s="10">
        <v>2</v>
      </c>
    </row>
    <row r="2492" spans="2:3" x14ac:dyDescent="0.25">
      <c r="B2492" s="9" t="s">
        <v>235</v>
      </c>
      <c r="C2492" s="10">
        <v>1</v>
      </c>
    </row>
    <row r="2493" spans="2:3" x14ac:dyDescent="0.25">
      <c r="B2493" s="9" t="s">
        <v>236</v>
      </c>
      <c r="C2493" s="10">
        <v>3</v>
      </c>
    </row>
    <row r="2494" spans="2:3" x14ac:dyDescent="0.25">
      <c r="B2494" s="9" t="s">
        <v>237</v>
      </c>
      <c r="C2494" s="12" t="s">
        <v>248</v>
      </c>
    </row>
    <row r="2495" spans="2:3" x14ac:dyDescent="0.25">
      <c r="B2495" s="9" t="s">
        <v>238</v>
      </c>
      <c r="C2495" s="12" t="s">
        <v>248</v>
      </c>
    </row>
    <row r="2496" spans="2:3" x14ac:dyDescent="0.25">
      <c r="B2496" s="9" t="s">
        <v>239</v>
      </c>
      <c r="C2496" s="10">
        <v>2</v>
      </c>
    </row>
    <row r="2497" spans="1:4" x14ac:dyDescent="0.25">
      <c r="B2497" s="9" t="s">
        <v>240</v>
      </c>
      <c r="C2497" s="12" t="s">
        <v>248</v>
      </c>
    </row>
    <row r="2498" spans="1:4" x14ac:dyDescent="0.25">
      <c r="B2498" s="9" t="s">
        <v>241</v>
      </c>
      <c r="C2498" s="10">
        <v>2</v>
      </c>
    </row>
    <row r="2499" spans="1:4" x14ac:dyDescent="0.25">
      <c r="B2499" s="9" t="s">
        <v>242</v>
      </c>
      <c r="C2499" s="10">
        <v>1</v>
      </c>
    </row>
    <row r="2500" spans="1:4" x14ac:dyDescent="0.25">
      <c r="B2500" s="9" t="s">
        <v>243</v>
      </c>
      <c r="C2500" s="10">
        <v>2</v>
      </c>
    </row>
    <row r="2501" spans="1:4" x14ac:dyDescent="0.25">
      <c r="B2501" s="9" t="s">
        <v>244</v>
      </c>
      <c r="C2501" s="10">
        <v>4</v>
      </c>
    </row>
    <row r="2502" spans="1:4" x14ac:dyDescent="0.25">
      <c r="B2502" s="9" t="s">
        <v>245</v>
      </c>
      <c r="C2502" s="10">
        <v>2</v>
      </c>
    </row>
    <row r="2503" spans="1:4" x14ac:dyDescent="0.25">
      <c r="B2503" s="9" t="s">
        <v>246</v>
      </c>
      <c r="C2503" s="10">
        <v>2</v>
      </c>
    </row>
    <row r="2504" spans="1:4" x14ac:dyDescent="0.25">
      <c r="B2504" s="9" t="s">
        <v>247</v>
      </c>
      <c r="C2504" s="10">
        <v>2</v>
      </c>
    </row>
    <row r="2505" spans="1:4" x14ac:dyDescent="0.25">
      <c r="A2505" s="9" t="s">
        <v>98</v>
      </c>
      <c r="B2505" s="9" t="s">
        <v>198</v>
      </c>
      <c r="C2505" s="10">
        <v>9</v>
      </c>
      <c r="D2505" s="10">
        <f>SUM(C2505:C2554)</f>
        <v>328</v>
      </c>
    </row>
    <row r="2506" spans="1:4" x14ac:dyDescent="0.25">
      <c r="B2506" s="9" t="s">
        <v>199</v>
      </c>
      <c r="C2506" s="10">
        <v>6</v>
      </c>
    </row>
    <row r="2507" spans="1:4" x14ac:dyDescent="0.25">
      <c r="B2507" s="9" t="s">
        <v>200</v>
      </c>
      <c r="C2507" s="10">
        <v>8</v>
      </c>
    </row>
    <row r="2508" spans="1:4" x14ac:dyDescent="0.25">
      <c r="B2508" s="9" t="s">
        <v>201</v>
      </c>
      <c r="C2508" s="10">
        <v>7</v>
      </c>
    </row>
    <row r="2509" spans="1:4" x14ac:dyDescent="0.25">
      <c r="B2509" s="9" t="s">
        <v>202</v>
      </c>
      <c r="C2509" s="10">
        <v>13</v>
      </c>
    </row>
    <row r="2510" spans="1:4" x14ac:dyDescent="0.25">
      <c r="B2510" s="9" t="s">
        <v>203</v>
      </c>
      <c r="C2510" s="10">
        <v>8</v>
      </c>
    </row>
    <row r="2511" spans="1:4" x14ac:dyDescent="0.25">
      <c r="B2511" s="9" t="s">
        <v>204</v>
      </c>
      <c r="C2511" s="10">
        <v>11</v>
      </c>
    </row>
    <row r="2512" spans="1:4" x14ac:dyDescent="0.25">
      <c r="B2512" s="9" t="s">
        <v>205</v>
      </c>
      <c r="C2512" s="10">
        <v>7</v>
      </c>
    </row>
    <row r="2513" spans="2:3" x14ac:dyDescent="0.25">
      <c r="B2513" s="9" t="s">
        <v>206</v>
      </c>
      <c r="C2513" s="10">
        <v>13</v>
      </c>
    </row>
    <row r="2514" spans="2:3" x14ac:dyDescent="0.25">
      <c r="B2514" s="9" t="s">
        <v>207</v>
      </c>
      <c r="C2514" s="10">
        <v>2</v>
      </c>
    </row>
    <row r="2515" spans="2:3" x14ac:dyDescent="0.25">
      <c r="B2515" s="9" t="s">
        <v>208</v>
      </c>
      <c r="C2515" s="10">
        <v>7</v>
      </c>
    </row>
    <row r="2516" spans="2:3" x14ac:dyDescent="0.25">
      <c r="B2516" s="9" t="s">
        <v>209</v>
      </c>
      <c r="C2516" s="10">
        <v>7</v>
      </c>
    </row>
    <row r="2517" spans="2:3" x14ac:dyDescent="0.25">
      <c r="B2517" s="9" t="s">
        <v>210</v>
      </c>
      <c r="C2517" s="10">
        <v>5</v>
      </c>
    </row>
    <row r="2518" spans="2:3" x14ac:dyDescent="0.25">
      <c r="B2518" s="9" t="s">
        <v>211</v>
      </c>
      <c r="C2518" s="10">
        <v>6</v>
      </c>
    </row>
    <row r="2519" spans="2:3" x14ac:dyDescent="0.25">
      <c r="B2519" s="9" t="s">
        <v>212</v>
      </c>
      <c r="C2519" s="10">
        <v>3</v>
      </c>
    </row>
    <row r="2520" spans="2:3" x14ac:dyDescent="0.25">
      <c r="B2520" s="9" t="s">
        <v>213</v>
      </c>
      <c r="C2520" s="10">
        <v>6</v>
      </c>
    </row>
    <row r="2521" spans="2:3" x14ac:dyDescent="0.25">
      <c r="B2521" s="9" t="s">
        <v>214</v>
      </c>
      <c r="C2521" s="10">
        <v>7</v>
      </c>
    </row>
    <row r="2522" spans="2:3" x14ac:dyDescent="0.25">
      <c r="B2522" s="9" t="s">
        <v>215</v>
      </c>
      <c r="C2522" s="10">
        <v>8</v>
      </c>
    </row>
    <row r="2523" spans="2:3" x14ac:dyDescent="0.25">
      <c r="B2523" s="9" t="s">
        <v>216</v>
      </c>
      <c r="C2523" s="10">
        <v>4</v>
      </c>
    </row>
    <row r="2524" spans="2:3" x14ac:dyDescent="0.25">
      <c r="B2524" s="9" t="s">
        <v>217</v>
      </c>
      <c r="C2524" s="10">
        <v>5</v>
      </c>
    </row>
    <row r="2525" spans="2:3" x14ac:dyDescent="0.25">
      <c r="B2525" s="9" t="s">
        <v>218</v>
      </c>
      <c r="C2525" s="10">
        <v>8</v>
      </c>
    </row>
    <row r="2526" spans="2:3" x14ac:dyDescent="0.25">
      <c r="B2526" s="9" t="s">
        <v>219</v>
      </c>
      <c r="C2526" s="10">
        <v>11</v>
      </c>
    </row>
    <row r="2527" spans="2:3" x14ac:dyDescent="0.25">
      <c r="B2527" s="9" t="s">
        <v>220</v>
      </c>
      <c r="C2527" s="10">
        <v>4</v>
      </c>
    </row>
    <row r="2528" spans="2:3" x14ac:dyDescent="0.25">
      <c r="B2528" s="9" t="s">
        <v>221</v>
      </c>
      <c r="C2528" s="10">
        <v>9</v>
      </c>
    </row>
    <row r="2529" spans="2:3" x14ac:dyDescent="0.25">
      <c r="B2529" s="9" t="s">
        <v>222</v>
      </c>
      <c r="C2529" s="10">
        <v>8</v>
      </c>
    </row>
    <row r="2530" spans="2:3" x14ac:dyDescent="0.25">
      <c r="B2530" s="9" t="s">
        <v>223</v>
      </c>
      <c r="C2530" s="10">
        <v>6</v>
      </c>
    </row>
    <row r="2531" spans="2:3" x14ac:dyDescent="0.25">
      <c r="B2531" s="9" t="s">
        <v>224</v>
      </c>
      <c r="C2531" s="10">
        <v>4</v>
      </c>
    </row>
    <row r="2532" spans="2:3" x14ac:dyDescent="0.25">
      <c r="B2532" s="9" t="s">
        <v>225</v>
      </c>
      <c r="C2532" s="10">
        <v>5</v>
      </c>
    </row>
    <row r="2533" spans="2:3" x14ac:dyDescent="0.25">
      <c r="B2533" s="9" t="s">
        <v>226</v>
      </c>
      <c r="C2533" s="10">
        <v>4</v>
      </c>
    </row>
    <row r="2534" spans="2:3" x14ac:dyDescent="0.25">
      <c r="B2534" s="9" t="s">
        <v>227</v>
      </c>
      <c r="C2534" s="10">
        <v>7</v>
      </c>
    </row>
    <row r="2535" spans="2:3" x14ac:dyDescent="0.25">
      <c r="B2535" s="9" t="s">
        <v>228</v>
      </c>
      <c r="C2535" s="10">
        <v>3</v>
      </c>
    </row>
    <row r="2536" spans="2:3" x14ac:dyDescent="0.25">
      <c r="B2536" s="9" t="s">
        <v>229</v>
      </c>
      <c r="C2536" s="10">
        <v>4</v>
      </c>
    </row>
    <row r="2537" spans="2:3" x14ac:dyDescent="0.25">
      <c r="B2537" s="9" t="s">
        <v>230</v>
      </c>
      <c r="C2537" s="10">
        <v>4</v>
      </c>
    </row>
    <row r="2538" spans="2:3" x14ac:dyDescent="0.25">
      <c r="B2538" s="9" t="s">
        <v>231</v>
      </c>
      <c r="C2538" s="10">
        <v>9</v>
      </c>
    </row>
    <row r="2539" spans="2:3" x14ac:dyDescent="0.25">
      <c r="B2539" s="9" t="s">
        <v>232</v>
      </c>
      <c r="C2539" s="10">
        <v>7</v>
      </c>
    </row>
    <row r="2540" spans="2:3" x14ac:dyDescent="0.25">
      <c r="B2540" s="9" t="s">
        <v>233</v>
      </c>
      <c r="C2540" s="10">
        <v>10</v>
      </c>
    </row>
    <row r="2541" spans="2:3" x14ac:dyDescent="0.25">
      <c r="B2541" s="9" t="s">
        <v>234</v>
      </c>
      <c r="C2541" s="10">
        <v>7</v>
      </c>
    </row>
    <row r="2542" spans="2:3" x14ac:dyDescent="0.25">
      <c r="B2542" s="9" t="s">
        <v>235</v>
      </c>
      <c r="C2542" s="10">
        <v>11</v>
      </c>
    </row>
    <row r="2543" spans="2:3" x14ac:dyDescent="0.25">
      <c r="B2543" s="9" t="s">
        <v>236</v>
      </c>
      <c r="C2543" s="10">
        <v>4</v>
      </c>
    </row>
    <row r="2544" spans="2:3" x14ac:dyDescent="0.25">
      <c r="B2544" s="9" t="s">
        <v>237</v>
      </c>
      <c r="C2544" s="10">
        <v>5</v>
      </c>
    </row>
    <row r="2545" spans="1:4" x14ac:dyDescent="0.25">
      <c r="B2545" s="9" t="s">
        <v>238</v>
      </c>
      <c r="C2545" s="10">
        <v>6</v>
      </c>
    </row>
    <row r="2546" spans="1:4" x14ac:dyDescent="0.25">
      <c r="B2546" s="9" t="s">
        <v>239</v>
      </c>
      <c r="C2546" s="10">
        <v>5</v>
      </c>
    </row>
    <row r="2547" spans="1:4" x14ac:dyDescent="0.25">
      <c r="B2547" s="9" t="s">
        <v>240</v>
      </c>
      <c r="C2547" s="10">
        <v>6</v>
      </c>
    </row>
    <row r="2548" spans="1:4" x14ac:dyDescent="0.25">
      <c r="B2548" s="9" t="s">
        <v>241</v>
      </c>
      <c r="C2548" s="10">
        <v>8</v>
      </c>
    </row>
    <row r="2549" spans="1:4" x14ac:dyDescent="0.25">
      <c r="B2549" s="9" t="s">
        <v>242</v>
      </c>
      <c r="C2549" s="10">
        <v>9</v>
      </c>
    </row>
    <row r="2550" spans="1:4" x14ac:dyDescent="0.25">
      <c r="B2550" s="9" t="s">
        <v>243</v>
      </c>
      <c r="C2550" s="10">
        <v>6</v>
      </c>
    </row>
    <row r="2551" spans="1:4" x14ac:dyDescent="0.25">
      <c r="B2551" s="9" t="s">
        <v>244</v>
      </c>
      <c r="C2551" s="10">
        <v>6</v>
      </c>
    </row>
    <row r="2552" spans="1:4" x14ac:dyDescent="0.25">
      <c r="B2552" s="9" t="s">
        <v>245</v>
      </c>
      <c r="C2552" s="10">
        <v>4</v>
      </c>
    </row>
    <row r="2553" spans="1:4" x14ac:dyDescent="0.25">
      <c r="B2553" s="9" t="s">
        <v>246</v>
      </c>
      <c r="C2553" s="10">
        <v>4</v>
      </c>
    </row>
    <row r="2554" spans="1:4" x14ac:dyDescent="0.25">
      <c r="B2554" s="9" t="s">
        <v>247</v>
      </c>
      <c r="C2554" s="10">
        <v>2</v>
      </c>
    </row>
    <row r="2555" spans="1:4" x14ac:dyDescent="0.25">
      <c r="A2555" s="9" t="s">
        <v>153</v>
      </c>
      <c r="B2555" s="9" t="s">
        <v>198</v>
      </c>
      <c r="C2555" s="10">
        <v>2</v>
      </c>
      <c r="D2555" s="10">
        <f>SUM(C2555:C2604)</f>
        <v>415</v>
      </c>
    </row>
    <row r="2556" spans="1:4" x14ac:dyDescent="0.25">
      <c r="B2556" s="9" t="s">
        <v>199</v>
      </c>
      <c r="C2556" s="10">
        <v>5</v>
      </c>
    </row>
    <row r="2557" spans="1:4" x14ac:dyDescent="0.25">
      <c r="B2557" s="9" t="s">
        <v>200</v>
      </c>
      <c r="C2557" s="10">
        <v>9</v>
      </c>
    </row>
    <row r="2558" spans="1:4" x14ac:dyDescent="0.25">
      <c r="B2558" s="9" t="s">
        <v>201</v>
      </c>
      <c r="C2558" s="10">
        <v>6</v>
      </c>
    </row>
    <row r="2559" spans="1:4" x14ac:dyDescent="0.25">
      <c r="B2559" s="9" t="s">
        <v>202</v>
      </c>
      <c r="C2559" s="10">
        <v>7</v>
      </c>
    </row>
    <row r="2560" spans="1:4" x14ac:dyDescent="0.25">
      <c r="B2560" s="9" t="s">
        <v>203</v>
      </c>
      <c r="C2560" s="10">
        <v>10</v>
      </c>
    </row>
    <row r="2561" spans="2:3" x14ac:dyDescent="0.25">
      <c r="B2561" s="9" t="s">
        <v>204</v>
      </c>
      <c r="C2561" s="10">
        <v>3</v>
      </c>
    </row>
    <row r="2562" spans="2:3" x14ac:dyDescent="0.25">
      <c r="B2562" s="9" t="s">
        <v>205</v>
      </c>
      <c r="C2562" s="10">
        <v>6</v>
      </c>
    </row>
    <row r="2563" spans="2:3" x14ac:dyDescent="0.25">
      <c r="B2563" s="9" t="s">
        <v>206</v>
      </c>
      <c r="C2563" s="10">
        <v>11</v>
      </c>
    </row>
    <row r="2564" spans="2:3" x14ac:dyDescent="0.25">
      <c r="B2564" s="9" t="s">
        <v>207</v>
      </c>
      <c r="C2564" s="10">
        <v>10</v>
      </c>
    </row>
    <row r="2565" spans="2:3" x14ac:dyDescent="0.25">
      <c r="B2565" s="9" t="s">
        <v>208</v>
      </c>
      <c r="C2565" s="10">
        <v>8</v>
      </c>
    </row>
    <row r="2566" spans="2:3" x14ac:dyDescent="0.25">
      <c r="B2566" s="9" t="s">
        <v>209</v>
      </c>
      <c r="C2566" s="10">
        <v>4</v>
      </c>
    </row>
    <row r="2567" spans="2:3" x14ac:dyDescent="0.25">
      <c r="B2567" s="9" t="s">
        <v>210</v>
      </c>
      <c r="C2567" s="10">
        <v>4</v>
      </c>
    </row>
    <row r="2568" spans="2:3" x14ac:dyDescent="0.25">
      <c r="B2568" s="9" t="s">
        <v>211</v>
      </c>
      <c r="C2568" s="10">
        <v>12</v>
      </c>
    </row>
    <row r="2569" spans="2:3" x14ac:dyDescent="0.25">
      <c r="B2569" s="9" t="s">
        <v>212</v>
      </c>
      <c r="C2569" s="10">
        <v>6</v>
      </c>
    </row>
    <row r="2570" spans="2:3" x14ac:dyDescent="0.25">
      <c r="B2570" s="9" t="s">
        <v>213</v>
      </c>
      <c r="C2570" s="10">
        <v>13</v>
      </c>
    </row>
    <row r="2571" spans="2:3" x14ac:dyDescent="0.25">
      <c r="B2571" s="9" t="s">
        <v>214</v>
      </c>
      <c r="C2571" s="10">
        <v>7</v>
      </c>
    </row>
    <row r="2572" spans="2:3" x14ac:dyDescent="0.25">
      <c r="B2572" s="9" t="s">
        <v>215</v>
      </c>
      <c r="C2572" s="10">
        <v>5</v>
      </c>
    </row>
    <row r="2573" spans="2:3" x14ac:dyDescent="0.25">
      <c r="B2573" s="9" t="s">
        <v>216</v>
      </c>
      <c r="C2573" s="10">
        <v>7</v>
      </c>
    </row>
    <row r="2574" spans="2:3" x14ac:dyDescent="0.25">
      <c r="B2574" s="9" t="s">
        <v>217</v>
      </c>
      <c r="C2574" s="10">
        <v>8</v>
      </c>
    </row>
    <row r="2575" spans="2:3" x14ac:dyDescent="0.25">
      <c r="B2575" s="9" t="s">
        <v>218</v>
      </c>
      <c r="C2575" s="10">
        <v>3</v>
      </c>
    </row>
    <row r="2576" spans="2:3" x14ac:dyDescent="0.25">
      <c r="B2576" s="9" t="s">
        <v>219</v>
      </c>
      <c r="C2576" s="10">
        <v>11</v>
      </c>
    </row>
    <row r="2577" spans="2:3" x14ac:dyDescent="0.25">
      <c r="B2577" s="9" t="s">
        <v>220</v>
      </c>
      <c r="C2577" s="10">
        <v>8</v>
      </c>
    </row>
    <row r="2578" spans="2:3" x14ac:dyDescent="0.25">
      <c r="B2578" s="9" t="s">
        <v>221</v>
      </c>
      <c r="C2578" s="10">
        <v>11</v>
      </c>
    </row>
    <row r="2579" spans="2:3" x14ac:dyDescent="0.25">
      <c r="B2579" s="9" t="s">
        <v>222</v>
      </c>
      <c r="C2579" s="10">
        <v>9</v>
      </c>
    </row>
    <row r="2580" spans="2:3" x14ac:dyDescent="0.25">
      <c r="B2580" s="9" t="s">
        <v>223</v>
      </c>
      <c r="C2580" s="10">
        <v>8</v>
      </c>
    </row>
    <row r="2581" spans="2:3" x14ac:dyDescent="0.25">
      <c r="B2581" s="9" t="s">
        <v>224</v>
      </c>
      <c r="C2581" s="10">
        <v>8</v>
      </c>
    </row>
    <row r="2582" spans="2:3" x14ac:dyDescent="0.25">
      <c r="B2582" s="9" t="s">
        <v>225</v>
      </c>
      <c r="C2582" s="10">
        <v>7</v>
      </c>
    </row>
    <row r="2583" spans="2:3" x14ac:dyDescent="0.25">
      <c r="B2583" s="9" t="s">
        <v>226</v>
      </c>
      <c r="C2583" s="10">
        <v>19</v>
      </c>
    </row>
    <row r="2584" spans="2:3" x14ac:dyDescent="0.25">
      <c r="B2584" s="9" t="s">
        <v>227</v>
      </c>
      <c r="C2584" s="10">
        <v>5</v>
      </c>
    </row>
    <row r="2585" spans="2:3" x14ac:dyDescent="0.25">
      <c r="B2585" s="9" t="s">
        <v>228</v>
      </c>
      <c r="C2585" s="10">
        <v>6</v>
      </c>
    </row>
    <row r="2586" spans="2:3" x14ac:dyDescent="0.25">
      <c r="B2586" s="9" t="s">
        <v>229</v>
      </c>
      <c r="C2586" s="10">
        <v>7</v>
      </c>
    </row>
    <row r="2587" spans="2:3" x14ac:dyDescent="0.25">
      <c r="B2587" s="9" t="s">
        <v>230</v>
      </c>
      <c r="C2587" s="10">
        <v>3</v>
      </c>
    </row>
    <row r="2588" spans="2:3" x14ac:dyDescent="0.25">
      <c r="B2588" s="9" t="s">
        <v>231</v>
      </c>
      <c r="C2588" s="10">
        <v>4</v>
      </c>
    </row>
    <row r="2589" spans="2:3" x14ac:dyDescent="0.25">
      <c r="B2589" s="9" t="s">
        <v>232</v>
      </c>
      <c r="C2589" s="10">
        <v>7</v>
      </c>
    </row>
    <row r="2590" spans="2:3" x14ac:dyDescent="0.25">
      <c r="B2590" s="9" t="s">
        <v>233</v>
      </c>
      <c r="C2590" s="10">
        <v>5</v>
      </c>
    </row>
    <row r="2591" spans="2:3" x14ac:dyDescent="0.25">
      <c r="B2591" s="9" t="s">
        <v>234</v>
      </c>
      <c r="C2591" s="10">
        <v>10</v>
      </c>
    </row>
    <row r="2592" spans="2:3" x14ac:dyDescent="0.25">
      <c r="B2592" s="9" t="s">
        <v>235</v>
      </c>
      <c r="C2592" s="10">
        <v>13</v>
      </c>
    </row>
    <row r="2593" spans="1:4" x14ac:dyDescent="0.25">
      <c r="B2593" s="9" t="s">
        <v>236</v>
      </c>
      <c r="C2593" s="10">
        <v>15</v>
      </c>
    </row>
    <row r="2594" spans="1:4" x14ac:dyDescent="0.25">
      <c r="B2594" s="9" t="s">
        <v>237</v>
      </c>
      <c r="C2594" s="10">
        <v>12</v>
      </c>
    </row>
    <row r="2595" spans="1:4" x14ac:dyDescent="0.25">
      <c r="B2595" s="9" t="s">
        <v>238</v>
      </c>
      <c r="C2595" s="10">
        <v>8</v>
      </c>
    </row>
    <row r="2596" spans="1:4" x14ac:dyDescent="0.25">
      <c r="B2596" s="9" t="s">
        <v>239</v>
      </c>
      <c r="C2596" s="10">
        <v>16</v>
      </c>
    </row>
    <row r="2597" spans="1:4" x14ac:dyDescent="0.25">
      <c r="B2597" s="9" t="s">
        <v>240</v>
      </c>
      <c r="C2597" s="10">
        <v>12</v>
      </c>
    </row>
    <row r="2598" spans="1:4" x14ac:dyDescent="0.25">
      <c r="B2598" s="9" t="s">
        <v>241</v>
      </c>
      <c r="C2598" s="10">
        <v>8</v>
      </c>
    </row>
    <row r="2599" spans="1:4" x14ac:dyDescent="0.25">
      <c r="B2599" s="9" t="s">
        <v>242</v>
      </c>
      <c r="C2599" s="10">
        <v>13</v>
      </c>
    </row>
    <row r="2600" spans="1:4" x14ac:dyDescent="0.25">
      <c r="B2600" s="9" t="s">
        <v>243</v>
      </c>
      <c r="C2600" s="10">
        <v>10</v>
      </c>
    </row>
    <row r="2601" spans="1:4" x14ac:dyDescent="0.25">
      <c r="B2601" s="9" t="s">
        <v>244</v>
      </c>
      <c r="C2601" s="10">
        <v>9</v>
      </c>
    </row>
    <row r="2602" spans="1:4" x14ac:dyDescent="0.25">
      <c r="B2602" s="9" t="s">
        <v>245</v>
      </c>
      <c r="C2602" s="10">
        <v>8</v>
      </c>
    </row>
    <row r="2603" spans="1:4" x14ac:dyDescent="0.25">
      <c r="B2603" s="9" t="s">
        <v>246</v>
      </c>
      <c r="C2603" s="10">
        <v>10</v>
      </c>
    </row>
    <row r="2604" spans="1:4" x14ac:dyDescent="0.25">
      <c r="B2604" s="9" t="s">
        <v>247</v>
      </c>
      <c r="C2604" s="10">
        <v>7</v>
      </c>
    </row>
    <row r="2605" spans="1:4" x14ac:dyDescent="0.25">
      <c r="A2605" s="9" t="s">
        <v>186</v>
      </c>
      <c r="B2605" s="9" t="s">
        <v>198</v>
      </c>
      <c r="C2605" s="10">
        <v>56</v>
      </c>
      <c r="D2605" s="10">
        <f>SUM(C2605:C2654)</f>
        <v>3044</v>
      </c>
    </row>
    <row r="2606" spans="1:4" x14ac:dyDescent="0.25">
      <c r="B2606" s="9" t="s">
        <v>199</v>
      </c>
      <c r="C2606" s="10">
        <v>75</v>
      </c>
    </row>
    <row r="2607" spans="1:4" x14ac:dyDescent="0.25">
      <c r="B2607" s="9" t="s">
        <v>200</v>
      </c>
      <c r="C2607" s="10">
        <v>58</v>
      </c>
    </row>
    <row r="2608" spans="1:4" x14ac:dyDescent="0.25">
      <c r="B2608" s="9" t="s">
        <v>201</v>
      </c>
      <c r="C2608" s="10">
        <v>63</v>
      </c>
    </row>
    <row r="2609" spans="2:3" x14ac:dyDescent="0.25">
      <c r="B2609" s="9" t="s">
        <v>202</v>
      </c>
      <c r="C2609" s="10">
        <v>55</v>
      </c>
    </row>
    <row r="2610" spans="2:3" x14ac:dyDescent="0.25">
      <c r="B2610" s="9" t="s">
        <v>203</v>
      </c>
      <c r="C2610" s="10">
        <v>79</v>
      </c>
    </row>
    <row r="2611" spans="2:3" x14ac:dyDescent="0.25">
      <c r="B2611" s="9" t="s">
        <v>204</v>
      </c>
      <c r="C2611" s="10">
        <v>81</v>
      </c>
    </row>
    <row r="2612" spans="2:3" x14ac:dyDescent="0.25">
      <c r="B2612" s="9" t="s">
        <v>205</v>
      </c>
      <c r="C2612" s="10">
        <v>73</v>
      </c>
    </row>
    <row r="2613" spans="2:3" x14ac:dyDescent="0.25">
      <c r="B2613" s="9" t="s">
        <v>206</v>
      </c>
      <c r="C2613" s="10">
        <v>65</v>
      </c>
    </row>
    <row r="2614" spans="2:3" x14ac:dyDescent="0.25">
      <c r="B2614" s="9" t="s">
        <v>207</v>
      </c>
      <c r="C2614" s="10">
        <v>61</v>
      </c>
    </row>
    <row r="2615" spans="2:3" x14ac:dyDescent="0.25">
      <c r="B2615" s="9" t="s">
        <v>208</v>
      </c>
      <c r="C2615" s="10">
        <v>60</v>
      </c>
    </row>
    <row r="2616" spans="2:3" x14ac:dyDescent="0.25">
      <c r="B2616" s="9" t="s">
        <v>209</v>
      </c>
      <c r="C2616" s="10">
        <v>58</v>
      </c>
    </row>
    <row r="2617" spans="2:3" x14ac:dyDescent="0.25">
      <c r="B2617" s="9" t="s">
        <v>210</v>
      </c>
      <c r="C2617" s="10">
        <v>88</v>
      </c>
    </row>
    <row r="2618" spans="2:3" x14ac:dyDescent="0.25">
      <c r="B2618" s="9" t="s">
        <v>211</v>
      </c>
      <c r="C2618" s="10">
        <v>65</v>
      </c>
    </row>
    <row r="2619" spans="2:3" x14ac:dyDescent="0.25">
      <c r="B2619" s="9" t="s">
        <v>212</v>
      </c>
      <c r="C2619" s="10">
        <v>59</v>
      </c>
    </row>
    <row r="2620" spans="2:3" x14ac:dyDescent="0.25">
      <c r="B2620" s="9" t="s">
        <v>213</v>
      </c>
      <c r="C2620" s="10">
        <v>59</v>
      </c>
    </row>
    <row r="2621" spans="2:3" x14ac:dyDescent="0.25">
      <c r="B2621" s="9" t="s">
        <v>214</v>
      </c>
      <c r="C2621" s="10">
        <v>70</v>
      </c>
    </row>
    <row r="2622" spans="2:3" x14ac:dyDescent="0.25">
      <c r="B2622" s="9" t="s">
        <v>215</v>
      </c>
      <c r="C2622" s="10">
        <v>69</v>
      </c>
    </row>
    <row r="2623" spans="2:3" x14ac:dyDescent="0.25">
      <c r="B2623" s="9" t="s">
        <v>216</v>
      </c>
      <c r="C2623" s="10">
        <v>84</v>
      </c>
    </row>
    <row r="2624" spans="2:3" x14ac:dyDescent="0.25">
      <c r="B2624" s="9" t="s">
        <v>217</v>
      </c>
      <c r="C2624" s="10">
        <v>74</v>
      </c>
    </row>
    <row r="2625" spans="2:3" x14ac:dyDescent="0.25">
      <c r="B2625" s="9" t="s">
        <v>218</v>
      </c>
      <c r="C2625" s="10">
        <v>61</v>
      </c>
    </row>
    <row r="2626" spans="2:3" x14ac:dyDescent="0.25">
      <c r="B2626" s="9" t="s">
        <v>219</v>
      </c>
      <c r="C2626" s="10">
        <v>58</v>
      </c>
    </row>
    <row r="2627" spans="2:3" x14ac:dyDescent="0.25">
      <c r="B2627" s="9" t="s">
        <v>220</v>
      </c>
      <c r="C2627" s="10">
        <v>48</v>
      </c>
    </row>
    <row r="2628" spans="2:3" x14ac:dyDescent="0.25">
      <c r="B2628" s="9" t="s">
        <v>221</v>
      </c>
      <c r="C2628" s="10">
        <v>64</v>
      </c>
    </row>
    <row r="2629" spans="2:3" x14ac:dyDescent="0.25">
      <c r="B2629" s="9" t="s">
        <v>222</v>
      </c>
      <c r="C2629" s="10">
        <v>49</v>
      </c>
    </row>
    <row r="2630" spans="2:3" x14ac:dyDescent="0.25">
      <c r="B2630" s="9" t="s">
        <v>223</v>
      </c>
      <c r="C2630" s="10">
        <v>40</v>
      </c>
    </row>
    <row r="2631" spans="2:3" x14ac:dyDescent="0.25">
      <c r="B2631" s="9" t="s">
        <v>224</v>
      </c>
      <c r="C2631" s="10">
        <v>53</v>
      </c>
    </row>
    <row r="2632" spans="2:3" x14ac:dyDescent="0.25">
      <c r="B2632" s="9" t="s">
        <v>225</v>
      </c>
      <c r="C2632" s="10">
        <v>49</v>
      </c>
    </row>
    <row r="2633" spans="2:3" x14ac:dyDescent="0.25">
      <c r="B2633" s="9" t="s">
        <v>226</v>
      </c>
      <c r="C2633" s="10">
        <v>71</v>
      </c>
    </row>
    <row r="2634" spans="2:3" x14ac:dyDescent="0.25">
      <c r="B2634" s="9" t="s">
        <v>227</v>
      </c>
      <c r="C2634" s="10">
        <v>50</v>
      </c>
    </row>
    <row r="2635" spans="2:3" x14ac:dyDescent="0.25">
      <c r="B2635" s="9" t="s">
        <v>228</v>
      </c>
      <c r="C2635" s="10">
        <v>54</v>
      </c>
    </row>
    <row r="2636" spans="2:3" x14ac:dyDescent="0.25">
      <c r="B2636" s="9" t="s">
        <v>229</v>
      </c>
      <c r="C2636" s="10">
        <v>54</v>
      </c>
    </row>
    <row r="2637" spans="2:3" x14ac:dyDescent="0.25">
      <c r="B2637" s="9" t="s">
        <v>230</v>
      </c>
      <c r="C2637" s="10">
        <v>69</v>
      </c>
    </row>
    <row r="2638" spans="2:3" x14ac:dyDescent="0.25">
      <c r="B2638" s="9" t="s">
        <v>231</v>
      </c>
      <c r="C2638" s="10">
        <v>63</v>
      </c>
    </row>
    <row r="2639" spans="2:3" x14ac:dyDescent="0.25">
      <c r="B2639" s="9" t="s">
        <v>232</v>
      </c>
      <c r="C2639" s="10">
        <v>65</v>
      </c>
    </row>
    <row r="2640" spans="2:3" x14ac:dyDescent="0.25">
      <c r="B2640" s="9" t="s">
        <v>233</v>
      </c>
      <c r="C2640" s="10">
        <v>52</v>
      </c>
    </row>
    <row r="2641" spans="1:4" x14ac:dyDescent="0.25">
      <c r="B2641" s="9" t="s">
        <v>234</v>
      </c>
      <c r="C2641" s="10">
        <v>61</v>
      </c>
    </row>
    <row r="2642" spans="1:4" x14ac:dyDescent="0.25">
      <c r="B2642" s="9" t="s">
        <v>235</v>
      </c>
      <c r="C2642" s="10">
        <v>60</v>
      </c>
    </row>
    <row r="2643" spans="1:4" x14ac:dyDescent="0.25">
      <c r="B2643" s="9" t="s">
        <v>236</v>
      </c>
      <c r="C2643" s="10">
        <v>60</v>
      </c>
    </row>
    <row r="2644" spans="1:4" x14ac:dyDescent="0.25">
      <c r="B2644" s="9" t="s">
        <v>237</v>
      </c>
      <c r="C2644" s="10">
        <v>65</v>
      </c>
    </row>
    <row r="2645" spans="1:4" x14ac:dyDescent="0.25">
      <c r="B2645" s="9" t="s">
        <v>238</v>
      </c>
      <c r="C2645" s="10">
        <v>66</v>
      </c>
    </row>
    <row r="2646" spans="1:4" x14ac:dyDescent="0.25">
      <c r="B2646" s="9" t="s">
        <v>239</v>
      </c>
      <c r="C2646" s="10">
        <v>60</v>
      </c>
    </row>
    <row r="2647" spans="1:4" x14ac:dyDescent="0.25">
      <c r="B2647" s="9" t="s">
        <v>240</v>
      </c>
      <c r="C2647" s="10">
        <v>66</v>
      </c>
    </row>
    <row r="2648" spans="1:4" x14ac:dyDescent="0.25">
      <c r="B2648" s="9" t="s">
        <v>241</v>
      </c>
      <c r="C2648" s="10">
        <v>51</v>
      </c>
    </row>
    <row r="2649" spans="1:4" x14ac:dyDescent="0.25">
      <c r="B2649" s="9" t="s">
        <v>242</v>
      </c>
      <c r="C2649" s="10">
        <v>66</v>
      </c>
    </row>
    <row r="2650" spans="1:4" x14ac:dyDescent="0.25">
      <c r="B2650" s="9" t="s">
        <v>243</v>
      </c>
      <c r="C2650" s="10">
        <v>52</v>
      </c>
    </row>
    <row r="2651" spans="1:4" x14ac:dyDescent="0.25">
      <c r="B2651" s="9" t="s">
        <v>244</v>
      </c>
      <c r="C2651" s="10">
        <v>42</v>
      </c>
    </row>
    <row r="2652" spans="1:4" x14ac:dyDescent="0.25">
      <c r="B2652" s="9" t="s">
        <v>245</v>
      </c>
      <c r="C2652" s="10">
        <v>47</v>
      </c>
    </row>
    <row r="2653" spans="1:4" x14ac:dyDescent="0.25">
      <c r="B2653" s="9" t="s">
        <v>246</v>
      </c>
      <c r="C2653" s="10">
        <v>56</v>
      </c>
    </row>
    <row r="2654" spans="1:4" x14ac:dyDescent="0.25">
      <c r="B2654" s="9" t="s">
        <v>247</v>
      </c>
      <c r="C2654" s="10">
        <v>40</v>
      </c>
    </row>
    <row r="2655" spans="1:4" x14ac:dyDescent="0.25">
      <c r="A2655" s="9" t="s">
        <v>150</v>
      </c>
      <c r="B2655" s="9" t="s">
        <v>198</v>
      </c>
      <c r="C2655" s="10">
        <v>8</v>
      </c>
      <c r="D2655" s="10">
        <f>SUM(C2655:C2704)</f>
        <v>397</v>
      </c>
    </row>
    <row r="2656" spans="1:4" x14ac:dyDescent="0.25">
      <c r="B2656" s="9" t="s">
        <v>199</v>
      </c>
      <c r="C2656" s="10">
        <v>10</v>
      </c>
    </row>
    <row r="2657" spans="2:3" x14ac:dyDescent="0.25">
      <c r="B2657" s="9" t="s">
        <v>200</v>
      </c>
      <c r="C2657" s="10">
        <v>6</v>
      </c>
    </row>
    <row r="2658" spans="2:3" x14ac:dyDescent="0.25">
      <c r="B2658" s="9" t="s">
        <v>201</v>
      </c>
      <c r="C2658" s="10">
        <v>11</v>
      </c>
    </row>
    <row r="2659" spans="2:3" x14ac:dyDescent="0.25">
      <c r="B2659" s="9" t="s">
        <v>202</v>
      </c>
      <c r="C2659" s="10">
        <v>10</v>
      </c>
    </row>
    <row r="2660" spans="2:3" x14ac:dyDescent="0.25">
      <c r="B2660" s="9" t="s">
        <v>203</v>
      </c>
      <c r="C2660" s="10">
        <v>9</v>
      </c>
    </row>
    <row r="2661" spans="2:3" x14ac:dyDescent="0.25">
      <c r="B2661" s="9" t="s">
        <v>204</v>
      </c>
      <c r="C2661" s="10">
        <v>8</v>
      </c>
    </row>
    <row r="2662" spans="2:3" x14ac:dyDescent="0.25">
      <c r="B2662" s="9" t="s">
        <v>205</v>
      </c>
      <c r="C2662" s="10">
        <v>6</v>
      </c>
    </row>
    <row r="2663" spans="2:3" x14ac:dyDescent="0.25">
      <c r="B2663" s="9" t="s">
        <v>206</v>
      </c>
      <c r="C2663" s="10">
        <v>4</v>
      </c>
    </row>
    <row r="2664" spans="2:3" x14ac:dyDescent="0.25">
      <c r="B2664" s="9" t="s">
        <v>207</v>
      </c>
      <c r="C2664" s="10">
        <v>7</v>
      </c>
    </row>
    <row r="2665" spans="2:3" x14ac:dyDescent="0.25">
      <c r="B2665" s="9" t="s">
        <v>208</v>
      </c>
      <c r="C2665" s="10">
        <v>11</v>
      </c>
    </row>
    <row r="2666" spans="2:3" x14ac:dyDescent="0.25">
      <c r="B2666" s="9" t="s">
        <v>209</v>
      </c>
      <c r="C2666" s="10">
        <v>11</v>
      </c>
    </row>
    <row r="2667" spans="2:3" x14ac:dyDescent="0.25">
      <c r="B2667" s="9" t="s">
        <v>210</v>
      </c>
      <c r="C2667" s="10">
        <v>9</v>
      </c>
    </row>
    <row r="2668" spans="2:3" x14ac:dyDescent="0.25">
      <c r="B2668" s="9" t="s">
        <v>211</v>
      </c>
      <c r="C2668" s="10">
        <v>12</v>
      </c>
    </row>
    <row r="2669" spans="2:3" x14ac:dyDescent="0.25">
      <c r="B2669" s="9" t="s">
        <v>212</v>
      </c>
      <c r="C2669" s="10">
        <v>4</v>
      </c>
    </row>
    <row r="2670" spans="2:3" x14ac:dyDescent="0.25">
      <c r="B2670" s="9" t="s">
        <v>213</v>
      </c>
      <c r="C2670" s="10">
        <v>5</v>
      </c>
    </row>
    <row r="2671" spans="2:3" x14ac:dyDescent="0.25">
      <c r="B2671" s="9" t="s">
        <v>214</v>
      </c>
      <c r="C2671" s="10">
        <v>5</v>
      </c>
    </row>
    <row r="2672" spans="2:3" x14ac:dyDescent="0.25">
      <c r="B2672" s="9" t="s">
        <v>215</v>
      </c>
      <c r="C2672" s="10">
        <v>5</v>
      </c>
    </row>
    <row r="2673" spans="2:3" x14ac:dyDescent="0.25">
      <c r="B2673" s="9" t="s">
        <v>216</v>
      </c>
      <c r="C2673" s="10">
        <v>4</v>
      </c>
    </row>
    <row r="2674" spans="2:3" x14ac:dyDescent="0.25">
      <c r="B2674" s="9" t="s">
        <v>217</v>
      </c>
      <c r="C2674" s="10">
        <v>8</v>
      </c>
    </row>
    <row r="2675" spans="2:3" x14ac:dyDescent="0.25">
      <c r="B2675" s="9" t="s">
        <v>218</v>
      </c>
      <c r="C2675" s="10">
        <v>3</v>
      </c>
    </row>
    <row r="2676" spans="2:3" x14ac:dyDescent="0.25">
      <c r="B2676" s="9" t="s">
        <v>219</v>
      </c>
      <c r="C2676" s="10">
        <v>5</v>
      </c>
    </row>
    <row r="2677" spans="2:3" x14ac:dyDescent="0.25">
      <c r="B2677" s="9" t="s">
        <v>220</v>
      </c>
      <c r="C2677" s="10">
        <v>6</v>
      </c>
    </row>
    <row r="2678" spans="2:3" x14ac:dyDescent="0.25">
      <c r="B2678" s="9" t="s">
        <v>221</v>
      </c>
      <c r="C2678" s="10">
        <v>12</v>
      </c>
    </row>
    <row r="2679" spans="2:3" x14ac:dyDescent="0.25">
      <c r="B2679" s="9" t="s">
        <v>222</v>
      </c>
      <c r="C2679" s="10">
        <v>5</v>
      </c>
    </row>
    <row r="2680" spans="2:3" x14ac:dyDescent="0.25">
      <c r="B2680" s="9" t="s">
        <v>223</v>
      </c>
      <c r="C2680" s="10">
        <v>11</v>
      </c>
    </row>
    <row r="2681" spans="2:3" x14ac:dyDescent="0.25">
      <c r="B2681" s="9" t="s">
        <v>224</v>
      </c>
      <c r="C2681" s="10">
        <v>5</v>
      </c>
    </row>
    <row r="2682" spans="2:3" x14ac:dyDescent="0.25">
      <c r="B2682" s="9" t="s">
        <v>225</v>
      </c>
      <c r="C2682" s="10">
        <v>5</v>
      </c>
    </row>
    <row r="2683" spans="2:3" x14ac:dyDescent="0.25">
      <c r="B2683" s="9" t="s">
        <v>226</v>
      </c>
      <c r="C2683" s="10">
        <v>10</v>
      </c>
    </row>
    <row r="2684" spans="2:3" x14ac:dyDescent="0.25">
      <c r="B2684" s="9" t="s">
        <v>227</v>
      </c>
      <c r="C2684" s="10">
        <v>5</v>
      </c>
    </row>
    <row r="2685" spans="2:3" x14ac:dyDescent="0.25">
      <c r="B2685" s="9" t="s">
        <v>228</v>
      </c>
      <c r="C2685" s="10">
        <v>6</v>
      </c>
    </row>
    <row r="2686" spans="2:3" x14ac:dyDescent="0.25">
      <c r="B2686" s="9" t="s">
        <v>229</v>
      </c>
      <c r="C2686" s="10">
        <v>11</v>
      </c>
    </row>
    <row r="2687" spans="2:3" x14ac:dyDescent="0.25">
      <c r="B2687" s="9" t="s">
        <v>230</v>
      </c>
      <c r="C2687" s="10">
        <v>10</v>
      </c>
    </row>
    <row r="2688" spans="2:3" x14ac:dyDescent="0.25">
      <c r="B2688" s="9" t="s">
        <v>231</v>
      </c>
      <c r="C2688" s="10">
        <v>3</v>
      </c>
    </row>
    <row r="2689" spans="2:3" x14ac:dyDescent="0.25">
      <c r="B2689" s="9" t="s">
        <v>232</v>
      </c>
      <c r="C2689" s="10">
        <v>5</v>
      </c>
    </row>
    <row r="2690" spans="2:3" x14ac:dyDescent="0.25">
      <c r="B2690" s="9" t="s">
        <v>233</v>
      </c>
      <c r="C2690" s="10">
        <v>7</v>
      </c>
    </row>
    <row r="2691" spans="2:3" x14ac:dyDescent="0.25">
      <c r="B2691" s="9" t="s">
        <v>234</v>
      </c>
      <c r="C2691" s="10">
        <v>9</v>
      </c>
    </row>
    <row r="2692" spans="2:3" x14ac:dyDescent="0.25">
      <c r="B2692" s="9" t="s">
        <v>235</v>
      </c>
      <c r="C2692" s="10">
        <v>11</v>
      </c>
    </row>
    <row r="2693" spans="2:3" x14ac:dyDescent="0.25">
      <c r="B2693" s="9" t="s">
        <v>236</v>
      </c>
      <c r="C2693" s="10">
        <v>9</v>
      </c>
    </row>
    <row r="2694" spans="2:3" x14ac:dyDescent="0.25">
      <c r="B2694" s="9" t="s">
        <v>237</v>
      </c>
      <c r="C2694" s="10">
        <v>12</v>
      </c>
    </row>
    <row r="2695" spans="2:3" x14ac:dyDescent="0.25">
      <c r="B2695" s="9" t="s">
        <v>238</v>
      </c>
      <c r="C2695" s="10">
        <v>6</v>
      </c>
    </row>
    <row r="2696" spans="2:3" x14ac:dyDescent="0.25">
      <c r="B2696" s="9" t="s">
        <v>239</v>
      </c>
      <c r="C2696" s="10">
        <v>9</v>
      </c>
    </row>
    <row r="2697" spans="2:3" x14ac:dyDescent="0.25">
      <c r="B2697" s="9" t="s">
        <v>240</v>
      </c>
      <c r="C2697" s="10">
        <v>14</v>
      </c>
    </row>
    <row r="2698" spans="2:3" x14ac:dyDescent="0.25">
      <c r="B2698" s="9" t="s">
        <v>241</v>
      </c>
      <c r="C2698" s="10">
        <v>13</v>
      </c>
    </row>
    <row r="2699" spans="2:3" x14ac:dyDescent="0.25">
      <c r="B2699" s="9" t="s">
        <v>242</v>
      </c>
      <c r="C2699" s="10">
        <v>7</v>
      </c>
    </row>
    <row r="2700" spans="2:3" x14ac:dyDescent="0.25">
      <c r="B2700" s="9" t="s">
        <v>243</v>
      </c>
      <c r="C2700" s="10">
        <v>11</v>
      </c>
    </row>
    <row r="2701" spans="2:3" x14ac:dyDescent="0.25">
      <c r="B2701" s="9" t="s">
        <v>244</v>
      </c>
      <c r="C2701" s="10">
        <v>12</v>
      </c>
    </row>
    <row r="2702" spans="2:3" x14ac:dyDescent="0.25">
      <c r="B2702" s="9" t="s">
        <v>245</v>
      </c>
      <c r="C2702" s="10">
        <v>5</v>
      </c>
    </row>
    <row r="2703" spans="2:3" x14ac:dyDescent="0.25">
      <c r="B2703" s="9" t="s">
        <v>246</v>
      </c>
      <c r="C2703" s="10">
        <v>11</v>
      </c>
    </row>
    <row r="2704" spans="2:3" x14ac:dyDescent="0.25">
      <c r="B2704" s="9" t="s">
        <v>247</v>
      </c>
      <c r="C2704" s="10">
        <v>6</v>
      </c>
    </row>
    <row r="2705" spans="1:4" x14ac:dyDescent="0.25">
      <c r="A2705" s="9" t="s">
        <v>58</v>
      </c>
      <c r="B2705" s="9" t="s">
        <v>198</v>
      </c>
      <c r="C2705" s="10">
        <v>1</v>
      </c>
      <c r="D2705" s="10">
        <f>SUM(C2705:C2754)</f>
        <v>63</v>
      </c>
    </row>
    <row r="2706" spans="1:4" x14ac:dyDescent="0.25">
      <c r="B2706" s="9" t="s">
        <v>199</v>
      </c>
      <c r="C2706" s="10">
        <v>2</v>
      </c>
    </row>
    <row r="2707" spans="1:4" x14ac:dyDescent="0.25">
      <c r="B2707" s="9" t="s">
        <v>200</v>
      </c>
      <c r="C2707" s="10">
        <v>1</v>
      </c>
    </row>
    <row r="2708" spans="1:4" x14ac:dyDescent="0.25">
      <c r="B2708" s="9" t="s">
        <v>201</v>
      </c>
      <c r="C2708" s="10">
        <v>1</v>
      </c>
    </row>
    <row r="2709" spans="1:4" x14ac:dyDescent="0.25">
      <c r="B2709" s="9" t="s">
        <v>202</v>
      </c>
      <c r="C2709" s="10">
        <v>4</v>
      </c>
    </row>
    <row r="2710" spans="1:4" x14ac:dyDescent="0.25">
      <c r="B2710" s="9" t="s">
        <v>203</v>
      </c>
      <c r="C2710" s="10">
        <v>1</v>
      </c>
    </row>
    <row r="2711" spans="1:4" x14ac:dyDescent="0.25">
      <c r="B2711" s="9" t="s">
        <v>204</v>
      </c>
      <c r="C2711" s="12" t="s">
        <v>248</v>
      </c>
    </row>
    <row r="2712" spans="1:4" x14ac:dyDescent="0.25">
      <c r="B2712" s="9" t="s">
        <v>205</v>
      </c>
      <c r="C2712" s="12" t="s">
        <v>248</v>
      </c>
    </row>
    <row r="2713" spans="1:4" x14ac:dyDescent="0.25">
      <c r="B2713" s="9" t="s">
        <v>206</v>
      </c>
      <c r="C2713" s="12" t="s">
        <v>248</v>
      </c>
    </row>
    <row r="2714" spans="1:4" x14ac:dyDescent="0.25">
      <c r="B2714" s="9" t="s">
        <v>207</v>
      </c>
      <c r="C2714" s="10">
        <v>3</v>
      </c>
    </row>
    <row r="2715" spans="1:4" x14ac:dyDescent="0.25">
      <c r="B2715" s="9" t="s">
        <v>208</v>
      </c>
      <c r="C2715" s="10">
        <v>1</v>
      </c>
    </row>
    <row r="2716" spans="1:4" x14ac:dyDescent="0.25">
      <c r="B2716" s="9" t="s">
        <v>209</v>
      </c>
      <c r="C2716" s="10">
        <v>3</v>
      </c>
    </row>
    <row r="2717" spans="1:4" x14ac:dyDescent="0.25">
      <c r="B2717" s="9" t="s">
        <v>210</v>
      </c>
      <c r="C2717" s="12" t="s">
        <v>248</v>
      </c>
    </row>
    <row r="2718" spans="1:4" x14ac:dyDescent="0.25">
      <c r="B2718" s="9" t="s">
        <v>211</v>
      </c>
      <c r="C2718" s="10">
        <v>1</v>
      </c>
    </row>
    <row r="2719" spans="1:4" x14ac:dyDescent="0.25">
      <c r="B2719" s="9" t="s">
        <v>212</v>
      </c>
      <c r="C2719" s="10">
        <v>2</v>
      </c>
    </row>
    <row r="2720" spans="1:4" x14ac:dyDescent="0.25">
      <c r="B2720" s="9" t="s">
        <v>213</v>
      </c>
      <c r="C2720" s="10">
        <v>1</v>
      </c>
    </row>
    <row r="2721" spans="2:3" x14ac:dyDescent="0.25">
      <c r="B2721" s="9" t="s">
        <v>214</v>
      </c>
      <c r="C2721" s="12" t="s">
        <v>248</v>
      </c>
    </row>
    <row r="2722" spans="2:3" x14ac:dyDescent="0.25">
      <c r="B2722" s="9" t="s">
        <v>215</v>
      </c>
      <c r="C2722" s="10">
        <v>3</v>
      </c>
    </row>
    <row r="2723" spans="2:3" x14ac:dyDescent="0.25">
      <c r="B2723" s="9" t="s">
        <v>216</v>
      </c>
      <c r="C2723" s="10">
        <v>3</v>
      </c>
    </row>
    <row r="2724" spans="2:3" x14ac:dyDescent="0.25">
      <c r="B2724" s="9" t="s">
        <v>217</v>
      </c>
      <c r="C2724" s="12" t="s">
        <v>248</v>
      </c>
    </row>
    <row r="2725" spans="2:3" x14ac:dyDescent="0.25">
      <c r="B2725" s="9" t="s">
        <v>218</v>
      </c>
      <c r="C2725" s="12" t="s">
        <v>248</v>
      </c>
    </row>
    <row r="2726" spans="2:3" x14ac:dyDescent="0.25">
      <c r="B2726" s="9" t="s">
        <v>219</v>
      </c>
      <c r="C2726" s="10">
        <v>1</v>
      </c>
    </row>
    <row r="2727" spans="2:3" x14ac:dyDescent="0.25">
      <c r="B2727" s="9" t="s">
        <v>220</v>
      </c>
      <c r="C2727" s="12" t="s">
        <v>248</v>
      </c>
    </row>
    <row r="2728" spans="2:3" x14ac:dyDescent="0.25">
      <c r="B2728" s="9" t="s">
        <v>221</v>
      </c>
      <c r="C2728" s="12" t="s">
        <v>248</v>
      </c>
    </row>
    <row r="2729" spans="2:3" x14ac:dyDescent="0.25">
      <c r="B2729" s="9" t="s">
        <v>222</v>
      </c>
      <c r="C2729" s="10">
        <v>1</v>
      </c>
    </row>
    <row r="2730" spans="2:3" x14ac:dyDescent="0.25">
      <c r="B2730" s="9" t="s">
        <v>223</v>
      </c>
      <c r="C2730" s="10">
        <v>4</v>
      </c>
    </row>
    <row r="2731" spans="2:3" x14ac:dyDescent="0.25">
      <c r="B2731" s="9" t="s">
        <v>224</v>
      </c>
      <c r="C2731" s="12" t="s">
        <v>248</v>
      </c>
    </row>
    <row r="2732" spans="2:3" x14ac:dyDescent="0.25">
      <c r="B2732" s="9" t="s">
        <v>225</v>
      </c>
      <c r="C2732" s="10">
        <v>1</v>
      </c>
    </row>
    <row r="2733" spans="2:3" x14ac:dyDescent="0.25">
      <c r="B2733" s="9" t="s">
        <v>226</v>
      </c>
      <c r="C2733" s="12" t="s">
        <v>248</v>
      </c>
    </row>
    <row r="2734" spans="2:3" x14ac:dyDescent="0.25">
      <c r="B2734" s="9" t="s">
        <v>227</v>
      </c>
      <c r="C2734" s="12" t="s">
        <v>248</v>
      </c>
    </row>
    <row r="2735" spans="2:3" x14ac:dyDescent="0.25">
      <c r="B2735" s="9" t="s">
        <v>228</v>
      </c>
      <c r="C2735" s="12" t="s">
        <v>248</v>
      </c>
    </row>
    <row r="2736" spans="2:3" x14ac:dyDescent="0.25">
      <c r="B2736" s="9" t="s">
        <v>229</v>
      </c>
      <c r="C2736" s="10">
        <v>1</v>
      </c>
    </row>
    <row r="2737" spans="2:3" x14ac:dyDescent="0.25">
      <c r="B2737" s="9" t="s">
        <v>230</v>
      </c>
      <c r="C2737" s="10">
        <v>1</v>
      </c>
    </row>
    <row r="2738" spans="2:3" x14ac:dyDescent="0.25">
      <c r="B2738" s="9" t="s">
        <v>231</v>
      </c>
      <c r="C2738" s="12" t="s">
        <v>248</v>
      </c>
    </row>
    <row r="2739" spans="2:3" x14ac:dyDescent="0.25">
      <c r="B2739" s="9" t="s">
        <v>232</v>
      </c>
      <c r="C2739" s="10">
        <v>1</v>
      </c>
    </row>
    <row r="2740" spans="2:3" x14ac:dyDescent="0.25">
      <c r="B2740" s="9" t="s">
        <v>233</v>
      </c>
      <c r="C2740" s="10">
        <v>1</v>
      </c>
    </row>
    <row r="2741" spans="2:3" x14ac:dyDescent="0.25">
      <c r="B2741" s="9" t="s">
        <v>234</v>
      </c>
      <c r="C2741" s="10">
        <v>1</v>
      </c>
    </row>
    <row r="2742" spans="2:3" x14ac:dyDescent="0.25">
      <c r="B2742" s="9" t="s">
        <v>235</v>
      </c>
      <c r="C2742" s="10">
        <v>4</v>
      </c>
    </row>
    <row r="2743" spans="2:3" x14ac:dyDescent="0.25">
      <c r="B2743" s="9" t="s">
        <v>236</v>
      </c>
      <c r="C2743" s="10">
        <v>5</v>
      </c>
    </row>
    <row r="2744" spans="2:3" x14ac:dyDescent="0.25">
      <c r="B2744" s="9" t="s">
        <v>237</v>
      </c>
      <c r="C2744" s="10">
        <v>1</v>
      </c>
    </row>
    <row r="2745" spans="2:3" x14ac:dyDescent="0.25">
      <c r="B2745" s="9" t="s">
        <v>238</v>
      </c>
      <c r="C2745" s="10">
        <v>2</v>
      </c>
    </row>
    <row r="2746" spans="2:3" x14ac:dyDescent="0.25">
      <c r="B2746" s="9" t="s">
        <v>239</v>
      </c>
      <c r="C2746" s="10">
        <v>1</v>
      </c>
    </row>
    <row r="2747" spans="2:3" x14ac:dyDescent="0.25">
      <c r="B2747" s="9" t="s">
        <v>240</v>
      </c>
      <c r="C2747" s="10">
        <v>2</v>
      </c>
    </row>
    <row r="2748" spans="2:3" x14ac:dyDescent="0.25">
      <c r="B2748" s="9" t="s">
        <v>241</v>
      </c>
      <c r="C2748" s="10">
        <v>2</v>
      </c>
    </row>
    <row r="2749" spans="2:3" x14ac:dyDescent="0.25">
      <c r="B2749" s="9" t="s">
        <v>242</v>
      </c>
      <c r="C2749" s="12" t="s">
        <v>248</v>
      </c>
    </row>
    <row r="2750" spans="2:3" x14ac:dyDescent="0.25">
      <c r="B2750" s="9" t="s">
        <v>243</v>
      </c>
      <c r="C2750" s="10">
        <v>1</v>
      </c>
    </row>
    <row r="2751" spans="2:3" x14ac:dyDescent="0.25">
      <c r="B2751" s="9" t="s">
        <v>244</v>
      </c>
      <c r="C2751" s="10">
        <v>1</v>
      </c>
    </row>
    <row r="2752" spans="2:3" x14ac:dyDescent="0.25">
      <c r="B2752" s="9" t="s">
        <v>245</v>
      </c>
      <c r="C2752" s="10">
        <v>2</v>
      </c>
    </row>
    <row r="2753" spans="1:4" x14ac:dyDescent="0.25">
      <c r="B2753" s="9" t="s">
        <v>246</v>
      </c>
      <c r="C2753" s="10">
        <v>2</v>
      </c>
    </row>
    <row r="2754" spans="1:4" x14ac:dyDescent="0.25">
      <c r="B2754" s="9" t="s">
        <v>247</v>
      </c>
      <c r="C2754" s="10">
        <v>1</v>
      </c>
    </row>
    <row r="2755" spans="1:4" x14ac:dyDescent="0.25">
      <c r="A2755" s="9" t="s">
        <v>39</v>
      </c>
      <c r="B2755" s="9" t="s">
        <v>198</v>
      </c>
      <c r="C2755" s="12" t="s">
        <v>248</v>
      </c>
      <c r="D2755" s="10">
        <f>SUM(C2755:C2804)</f>
        <v>82</v>
      </c>
    </row>
    <row r="2756" spans="1:4" x14ac:dyDescent="0.25">
      <c r="B2756" s="9" t="s">
        <v>199</v>
      </c>
      <c r="C2756" s="10">
        <v>2</v>
      </c>
    </row>
    <row r="2757" spans="1:4" x14ac:dyDescent="0.25">
      <c r="B2757" s="9" t="s">
        <v>200</v>
      </c>
      <c r="C2757" s="12" t="s">
        <v>248</v>
      </c>
    </row>
    <row r="2758" spans="1:4" x14ac:dyDescent="0.25">
      <c r="B2758" s="9" t="s">
        <v>201</v>
      </c>
      <c r="C2758" s="10">
        <v>2</v>
      </c>
    </row>
    <row r="2759" spans="1:4" x14ac:dyDescent="0.25">
      <c r="B2759" s="9" t="s">
        <v>202</v>
      </c>
      <c r="C2759" s="10">
        <v>3</v>
      </c>
    </row>
    <row r="2760" spans="1:4" x14ac:dyDescent="0.25">
      <c r="B2760" s="9" t="s">
        <v>203</v>
      </c>
      <c r="C2760" s="10">
        <v>1</v>
      </c>
    </row>
    <row r="2761" spans="1:4" x14ac:dyDescent="0.25">
      <c r="B2761" s="9" t="s">
        <v>204</v>
      </c>
      <c r="C2761" s="10">
        <v>3</v>
      </c>
    </row>
    <row r="2762" spans="1:4" x14ac:dyDescent="0.25">
      <c r="B2762" s="9" t="s">
        <v>205</v>
      </c>
      <c r="C2762" s="10">
        <v>3</v>
      </c>
    </row>
    <row r="2763" spans="1:4" x14ac:dyDescent="0.25">
      <c r="B2763" s="9" t="s">
        <v>206</v>
      </c>
      <c r="C2763" s="12" t="s">
        <v>248</v>
      </c>
    </row>
    <row r="2764" spans="1:4" x14ac:dyDescent="0.25">
      <c r="B2764" s="9" t="s">
        <v>207</v>
      </c>
      <c r="C2764" s="10">
        <v>1</v>
      </c>
    </row>
    <row r="2765" spans="1:4" x14ac:dyDescent="0.25">
      <c r="B2765" s="9" t="s">
        <v>208</v>
      </c>
      <c r="C2765" s="10">
        <v>3</v>
      </c>
    </row>
    <row r="2766" spans="1:4" x14ac:dyDescent="0.25">
      <c r="B2766" s="9" t="s">
        <v>209</v>
      </c>
      <c r="C2766" s="10">
        <v>3</v>
      </c>
    </row>
    <row r="2767" spans="1:4" x14ac:dyDescent="0.25">
      <c r="B2767" s="9" t="s">
        <v>210</v>
      </c>
      <c r="C2767" s="10">
        <v>1</v>
      </c>
    </row>
    <row r="2768" spans="1:4" x14ac:dyDescent="0.25">
      <c r="B2768" s="9" t="s">
        <v>211</v>
      </c>
      <c r="C2768" s="10">
        <v>4</v>
      </c>
    </row>
    <row r="2769" spans="2:3" x14ac:dyDescent="0.25">
      <c r="B2769" s="9" t="s">
        <v>212</v>
      </c>
      <c r="C2769" s="10">
        <v>2</v>
      </c>
    </row>
    <row r="2770" spans="2:3" x14ac:dyDescent="0.25">
      <c r="B2770" s="9" t="s">
        <v>213</v>
      </c>
      <c r="C2770" s="10">
        <v>2</v>
      </c>
    </row>
    <row r="2771" spans="2:3" x14ac:dyDescent="0.25">
      <c r="B2771" s="9" t="s">
        <v>214</v>
      </c>
      <c r="C2771" s="10">
        <v>1</v>
      </c>
    </row>
    <row r="2772" spans="2:3" x14ac:dyDescent="0.25">
      <c r="B2772" s="9" t="s">
        <v>215</v>
      </c>
      <c r="C2772" s="10">
        <v>1</v>
      </c>
    </row>
    <row r="2773" spans="2:3" x14ac:dyDescent="0.25">
      <c r="B2773" s="9" t="s">
        <v>216</v>
      </c>
      <c r="C2773" s="10">
        <v>1</v>
      </c>
    </row>
    <row r="2774" spans="2:3" x14ac:dyDescent="0.25">
      <c r="B2774" s="9" t="s">
        <v>217</v>
      </c>
      <c r="C2774" s="10">
        <v>2</v>
      </c>
    </row>
    <row r="2775" spans="2:3" x14ac:dyDescent="0.25">
      <c r="B2775" s="9" t="s">
        <v>218</v>
      </c>
      <c r="C2775" s="12" t="s">
        <v>248</v>
      </c>
    </row>
    <row r="2776" spans="2:3" x14ac:dyDescent="0.25">
      <c r="B2776" s="9" t="s">
        <v>219</v>
      </c>
      <c r="C2776" s="10">
        <v>3</v>
      </c>
    </row>
    <row r="2777" spans="2:3" x14ac:dyDescent="0.25">
      <c r="B2777" s="9" t="s">
        <v>220</v>
      </c>
      <c r="C2777" s="12" t="s">
        <v>248</v>
      </c>
    </row>
    <row r="2778" spans="2:3" x14ac:dyDescent="0.25">
      <c r="B2778" s="9" t="s">
        <v>221</v>
      </c>
      <c r="C2778" s="10">
        <v>2</v>
      </c>
    </row>
    <row r="2779" spans="2:3" x14ac:dyDescent="0.25">
      <c r="B2779" s="9" t="s">
        <v>222</v>
      </c>
      <c r="C2779" s="10">
        <v>1</v>
      </c>
    </row>
    <row r="2780" spans="2:3" x14ac:dyDescent="0.25">
      <c r="B2780" s="9" t="s">
        <v>223</v>
      </c>
      <c r="C2780" s="12" t="s">
        <v>248</v>
      </c>
    </row>
    <row r="2781" spans="2:3" x14ac:dyDescent="0.25">
      <c r="B2781" s="9" t="s">
        <v>224</v>
      </c>
      <c r="C2781" s="10">
        <v>1</v>
      </c>
    </row>
    <row r="2782" spans="2:3" x14ac:dyDescent="0.25">
      <c r="B2782" s="9" t="s">
        <v>225</v>
      </c>
      <c r="C2782" s="12" t="s">
        <v>248</v>
      </c>
    </row>
    <row r="2783" spans="2:3" x14ac:dyDescent="0.25">
      <c r="B2783" s="9" t="s">
        <v>226</v>
      </c>
      <c r="C2783" s="10">
        <v>1</v>
      </c>
    </row>
    <row r="2784" spans="2:3" x14ac:dyDescent="0.25">
      <c r="B2784" s="9" t="s">
        <v>227</v>
      </c>
      <c r="C2784" s="10">
        <v>2</v>
      </c>
    </row>
    <row r="2785" spans="2:3" x14ac:dyDescent="0.25">
      <c r="B2785" s="9" t="s">
        <v>228</v>
      </c>
      <c r="C2785" s="10">
        <v>1</v>
      </c>
    </row>
    <row r="2786" spans="2:3" x14ac:dyDescent="0.25">
      <c r="B2786" s="9" t="s">
        <v>229</v>
      </c>
      <c r="C2786" s="12" t="s">
        <v>248</v>
      </c>
    </row>
    <row r="2787" spans="2:3" x14ac:dyDescent="0.25">
      <c r="B2787" s="9" t="s">
        <v>230</v>
      </c>
      <c r="C2787" s="10">
        <v>4</v>
      </c>
    </row>
    <row r="2788" spans="2:3" x14ac:dyDescent="0.25">
      <c r="B2788" s="9" t="s">
        <v>231</v>
      </c>
      <c r="C2788" s="10">
        <v>1</v>
      </c>
    </row>
    <row r="2789" spans="2:3" x14ac:dyDescent="0.25">
      <c r="B2789" s="9" t="s">
        <v>232</v>
      </c>
      <c r="C2789" s="10">
        <v>1</v>
      </c>
    </row>
    <row r="2790" spans="2:3" x14ac:dyDescent="0.25">
      <c r="B2790" s="9" t="s">
        <v>233</v>
      </c>
      <c r="C2790" s="12" t="s">
        <v>248</v>
      </c>
    </row>
    <row r="2791" spans="2:3" x14ac:dyDescent="0.25">
      <c r="B2791" s="9" t="s">
        <v>234</v>
      </c>
      <c r="C2791" s="10">
        <v>2</v>
      </c>
    </row>
    <row r="2792" spans="2:3" x14ac:dyDescent="0.25">
      <c r="B2792" s="9" t="s">
        <v>235</v>
      </c>
      <c r="C2792" s="10">
        <v>1</v>
      </c>
    </row>
    <row r="2793" spans="2:3" x14ac:dyDescent="0.25">
      <c r="B2793" s="9" t="s">
        <v>236</v>
      </c>
      <c r="C2793" s="10">
        <v>1</v>
      </c>
    </row>
    <row r="2794" spans="2:3" x14ac:dyDescent="0.25">
      <c r="B2794" s="9" t="s">
        <v>237</v>
      </c>
      <c r="C2794" s="10">
        <v>1</v>
      </c>
    </row>
    <row r="2795" spans="2:3" x14ac:dyDescent="0.25">
      <c r="B2795" s="9" t="s">
        <v>238</v>
      </c>
      <c r="C2795" s="10">
        <v>2</v>
      </c>
    </row>
    <row r="2796" spans="2:3" x14ac:dyDescent="0.25">
      <c r="B2796" s="9" t="s">
        <v>239</v>
      </c>
      <c r="C2796" s="10">
        <v>2</v>
      </c>
    </row>
    <row r="2797" spans="2:3" x14ac:dyDescent="0.25">
      <c r="B2797" s="9" t="s">
        <v>240</v>
      </c>
      <c r="C2797" s="10">
        <v>4</v>
      </c>
    </row>
    <row r="2798" spans="2:3" x14ac:dyDescent="0.25">
      <c r="B2798" s="9" t="s">
        <v>241</v>
      </c>
      <c r="C2798" s="10">
        <v>1</v>
      </c>
    </row>
    <row r="2799" spans="2:3" x14ac:dyDescent="0.25">
      <c r="B2799" s="9" t="s">
        <v>242</v>
      </c>
      <c r="C2799" s="10">
        <v>2</v>
      </c>
    </row>
    <row r="2800" spans="2:3" x14ac:dyDescent="0.25">
      <c r="B2800" s="9" t="s">
        <v>243</v>
      </c>
      <c r="C2800" s="10">
        <v>4</v>
      </c>
    </row>
    <row r="2801" spans="1:4" x14ac:dyDescent="0.25">
      <c r="B2801" s="9" t="s">
        <v>244</v>
      </c>
      <c r="C2801" s="10">
        <v>3</v>
      </c>
    </row>
    <row r="2802" spans="1:4" x14ac:dyDescent="0.25">
      <c r="B2802" s="9" t="s">
        <v>245</v>
      </c>
      <c r="C2802" s="10">
        <v>4</v>
      </c>
    </row>
    <row r="2803" spans="1:4" x14ac:dyDescent="0.25">
      <c r="B2803" s="9" t="s">
        <v>246</v>
      </c>
      <c r="C2803" s="10">
        <v>3</v>
      </c>
    </row>
    <row r="2804" spans="1:4" x14ac:dyDescent="0.25">
      <c r="B2804" s="9" t="s">
        <v>247</v>
      </c>
      <c r="C2804" s="12" t="s">
        <v>248</v>
      </c>
    </row>
    <row r="2805" spans="1:4" x14ac:dyDescent="0.25">
      <c r="A2805" s="9" t="s">
        <v>40</v>
      </c>
      <c r="B2805" s="9" t="s">
        <v>198</v>
      </c>
      <c r="C2805" s="10">
        <v>1</v>
      </c>
      <c r="D2805" s="10">
        <f>SUM(C2805:C2854)</f>
        <v>124</v>
      </c>
    </row>
    <row r="2806" spans="1:4" x14ac:dyDescent="0.25">
      <c r="B2806" s="9" t="s">
        <v>199</v>
      </c>
      <c r="C2806" s="12" t="s">
        <v>248</v>
      </c>
    </row>
    <row r="2807" spans="1:4" x14ac:dyDescent="0.25">
      <c r="B2807" s="9" t="s">
        <v>200</v>
      </c>
      <c r="C2807" s="10">
        <v>4</v>
      </c>
    </row>
    <row r="2808" spans="1:4" x14ac:dyDescent="0.25">
      <c r="B2808" s="9" t="s">
        <v>201</v>
      </c>
      <c r="C2808" s="10">
        <v>2</v>
      </c>
    </row>
    <row r="2809" spans="1:4" x14ac:dyDescent="0.25">
      <c r="B2809" s="9" t="s">
        <v>202</v>
      </c>
      <c r="C2809" s="10">
        <v>1</v>
      </c>
    </row>
    <row r="2810" spans="1:4" x14ac:dyDescent="0.25">
      <c r="B2810" s="9" t="s">
        <v>203</v>
      </c>
      <c r="C2810" s="10">
        <v>6</v>
      </c>
    </row>
    <row r="2811" spans="1:4" x14ac:dyDescent="0.25">
      <c r="B2811" s="9" t="s">
        <v>204</v>
      </c>
      <c r="C2811" s="10">
        <v>5</v>
      </c>
    </row>
    <row r="2812" spans="1:4" x14ac:dyDescent="0.25">
      <c r="B2812" s="9" t="s">
        <v>205</v>
      </c>
      <c r="C2812" s="10">
        <v>2</v>
      </c>
    </row>
    <row r="2813" spans="1:4" x14ac:dyDescent="0.25">
      <c r="B2813" s="9" t="s">
        <v>206</v>
      </c>
      <c r="C2813" s="10">
        <v>1</v>
      </c>
    </row>
    <row r="2814" spans="1:4" x14ac:dyDescent="0.25">
      <c r="B2814" s="9" t="s">
        <v>207</v>
      </c>
      <c r="C2814" s="12" t="s">
        <v>248</v>
      </c>
    </row>
    <row r="2815" spans="1:4" x14ac:dyDescent="0.25">
      <c r="B2815" s="9" t="s">
        <v>208</v>
      </c>
      <c r="C2815" s="10">
        <v>3</v>
      </c>
    </row>
    <row r="2816" spans="1:4" x14ac:dyDescent="0.25">
      <c r="B2816" s="9" t="s">
        <v>209</v>
      </c>
      <c r="C2816" s="10">
        <v>4</v>
      </c>
    </row>
    <row r="2817" spans="2:3" x14ac:dyDescent="0.25">
      <c r="B2817" s="9" t="s">
        <v>210</v>
      </c>
      <c r="C2817" s="10">
        <v>2</v>
      </c>
    </row>
    <row r="2818" spans="2:3" x14ac:dyDescent="0.25">
      <c r="B2818" s="9" t="s">
        <v>211</v>
      </c>
      <c r="C2818" s="10">
        <v>3</v>
      </c>
    </row>
    <row r="2819" spans="2:3" x14ac:dyDescent="0.25">
      <c r="B2819" s="9" t="s">
        <v>212</v>
      </c>
      <c r="C2819" s="10">
        <v>2</v>
      </c>
    </row>
    <row r="2820" spans="2:3" x14ac:dyDescent="0.25">
      <c r="B2820" s="9" t="s">
        <v>213</v>
      </c>
      <c r="C2820" s="12" t="s">
        <v>248</v>
      </c>
    </row>
    <row r="2821" spans="2:3" x14ac:dyDescent="0.25">
      <c r="B2821" s="9" t="s">
        <v>214</v>
      </c>
      <c r="C2821" s="10">
        <v>1</v>
      </c>
    </row>
    <row r="2822" spans="2:3" x14ac:dyDescent="0.25">
      <c r="B2822" s="9" t="s">
        <v>215</v>
      </c>
      <c r="C2822" s="12" t="s">
        <v>248</v>
      </c>
    </row>
    <row r="2823" spans="2:3" x14ac:dyDescent="0.25">
      <c r="B2823" s="9" t="s">
        <v>216</v>
      </c>
      <c r="C2823" s="10">
        <v>2</v>
      </c>
    </row>
    <row r="2824" spans="2:3" x14ac:dyDescent="0.25">
      <c r="B2824" s="9" t="s">
        <v>217</v>
      </c>
      <c r="C2824" s="10">
        <v>5</v>
      </c>
    </row>
    <row r="2825" spans="2:3" x14ac:dyDescent="0.25">
      <c r="B2825" s="9" t="s">
        <v>218</v>
      </c>
      <c r="C2825" s="10">
        <v>3</v>
      </c>
    </row>
    <row r="2826" spans="2:3" x14ac:dyDescent="0.25">
      <c r="B2826" s="9" t="s">
        <v>219</v>
      </c>
      <c r="C2826" s="10">
        <v>2</v>
      </c>
    </row>
    <row r="2827" spans="2:3" x14ac:dyDescent="0.25">
      <c r="B2827" s="9" t="s">
        <v>220</v>
      </c>
      <c r="C2827" s="10">
        <v>1</v>
      </c>
    </row>
    <row r="2828" spans="2:3" x14ac:dyDescent="0.25">
      <c r="B2828" s="9" t="s">
        <v>221</v>
      </c>
      <c r="C2828" s="12" t="s">
        <v>248</v>
      </c>
    </row>
    <row r="2829" spans="2:3" x14ac:dyDescent="0.25">
      <c r="B2829" s="9" t="s">
        <v>222</v>
      </c>
      <c r="C2829" s="10">
        <v>4</v>
      </c>
    </row>
    <row r="2830" spans="2:3" x14ac:dyDescent="0.25">
      <c r="B2830" s="9" t="s">
        <v>223</v>
      </c>
      <c r="C2830" s="10">
        <v>2</v>
      </c>
    </row>
    <row r="2831" spans="2:3" x14ac:dyDescent="0.25">
      <c r="B2831" s="9" t="s">
        <v>224</v>
      </c>
      <c r="C2831" s="10">
        <v>2</v>
      </c>
    </row>
    <row r="2832" spans="2:3" x14ac:dyDescent="0.25">
      <c r="B2832" s="9" t="s">
        <v>225</v>
      </c>
      <c r="C2832" s="10">
        <v>1</v>
      </c>
    </row>
    <row r="2833" spans="2:3" x14ac:dyDescent="0.25">
      <c r="B2833" s="9" t="s">
        <v>226</v>
      </c>
      <c r="C2833" s="10">
        <v>1</v>
      </c>
    </row>
    <row r="2834" spans="2:3" x14ac:dyDescent="0.25">
      <c r="B2834" s="9" t="s">
        <v>227</v>
      </c>
      <c r="C2834" s="10">
        <v>1</v>
      </c>
    </row>
    <row r="2835" spans="2:3" x14ac:dyDescent="0.25">
      <c r="B2835" s="9" t="s">
        <v>228</v>
      </c>
      <c r="C2835" s="10">
        <v>1</v>
      </c>
    </row>
    <row r="2836" spans="2:3" x14ac:dyDescent="0.25">
      <c r="B2836" s="9" t="s">
        <v>229</v>
      </c>
      <c r="C2836" s="10">
        <v>3</v>
      </c>
    </row>
    <row r="2837" spans="2:3" x14ac:dyDescent="0.25">
      <c r="B2837" s="9" t="s">
        <v>230</v>
      </c>
      <c r="C2837" s="12" t="s">
        <v>248</v>
      </c>
    </row>
    <row r="2838" spans="2:3" x14ac:dyDescent="0.25">
      <c r="B2838" s="9" t="s">
        <v>231</v>
      </c>
      <c r="C2838" s="10">
        <v>2</v>
      </c>
    </row>
    <row r="2839" spans="2:3" x14ac:dyDescent="0.25">
      <c r="B2839" s="9" t="s">
        <v>232</v>
      </c>
      <c r="C2839" s="10">
        <v>4</v>
      </c>
    </row>
    <row r="2840" spans="2:3" x14ac:dyDescent="0.25">
      <c r="B2840" s="9" t="s">
        <v>233</v>
      </c>
      <c r="C2840" s="10">
        <v>5</v>
      </c>
    </row>
    <row r="2841" spans="2:3" x14ac:dyDescent="0.25">
      <c r="B2841" s="9" t="s">
        <v>234</v>
      </c>
      <c r="C2841" s="10">
        <v>5</v>
      </c>
    </row>
    <row r="2842" spans="2:3" x14ac:dyDescent="0.25">
      <c r="B2842" s="9" t="s">
        <v>235</v>
      </c>
      <c r="C2842" s="10">
        <v>8</v>
      </c>
    </row>
    <row r="2843" spans="2:3" x14ac:dyDescent="0.25">
      <c r="B2843" s="9" t="s">
        <v>236</v>
      </c>
      <c r="C2843" s="10">
        <v>2</v>
      </c>
    </row>
    <row r="2844" spans="2:3" x14ac:dyDescent="0.25">
      <c r="B2844" s="9" t="s">
        <v>237</v>
      </c>
      <c r="C2844" s="10">
        <v>2</v>
      </c>
    </row>
    <row r="2845" spans="2:3" x14ac:dyDescent="0.25">
      <c r="B2845" s="9" t="s">
        <v>238</v>
      </c>
      <c r="C2845" s="10">
        <v>7</v>
      </c>
    </row>
    <row r="2846" spans="2:3" x14ac:dyDescent="0.25">
      <c r="B2846" s="9" t="s">
        <v>239</v>
      </c>
      <c r="C2846" s="10">
        <v>4</v>
      </c>
    </row>
    <row r="2847" spans="2:3" x14ac:dyDescent="0.25">
      <c r="B2847" s="9" t="s">
        <v>240</v>
      </c>
      <c r="C2847" s="10">
        <v>3</v>
      </c>
    </row>
    <row r="2848" spans="2:3" x14ac:dyDescent="0.25">
      <c r="B2848" s="9" t="s">
        <v>241</v>
      </c>
      <c r="C2848" s="10">
        <v>4</v>
      </c>
    </row>
    <row r="2849" spans="1:4" x14ac:dyDescent="0.25">
      <c r="B2849" s="9" t="s">
        <v>242</v>
      </c>
      <c r="C2849" s="10">
        <v>1</v>
      </c>
    </row>
    <row r="2850" spans="1:4" x14ac:dyDescent="0.25">
      <c r="B2850" s="9" t="s">
        <v>243</v>
      </c>
      <c r="C2850" s="10">
        <v>2</v>
      </c>
    </row>
    <row r="2851" spans="1:4" x14ac:dyDescent="0.25">
      <c r="B2851" s="9" t="s">
        <v>244</v>
      </c>
      <c r="C2851" s="10">
        <v>1</v>
      </c>
    </row>
    <row r="2852" spans="1:4" x14ac:dyDescent="0.25">
      <c r="B2852" s="9" t="s">
        <v>245</v>
      </c>
      <c r="C2852" s="10">
        <v>2</v>
      </c>
    </row>
    <row r="2853" spans="1:4" x14ac:dyDescent="0.25">
      <c r="B2853" s="9" t="s">
        <v>246</v>
      </c>
      <c r="C2853" s="10">
        <v>2</v>
      </c>
    </row>
    <row r="2854" spans="1:4" x14ac:dyDescent="0.25">
      <c r="B2854" s="9" t="s">
        <v>247</v>
      </c>
      <c r="C2854" s="10">
        <v>5</v>
      </c>
    </row>
    <row r="2855" spans="1:4" x14ac:dyDescent="0.25">
      <c r="A2855" s="9" t="s">
        <v>45</v>
      </c>
      <c r="B2855" s="9" t="s">
        <v>198</v>
      </c>
      <c r="C2855" s="10">
        <v>4</v>
      </c>
      <c r="D2855" s="10">
        <f>SUM(C2855:C2904)</f>
        <v>275</v>
      </c>
    </row>
    <row r="2856" spans="1:4" x14ac:dyDescent="0.25">
      <c r="B2856" s="9" t="s">
        <v>199</v>
      </c>
      <c r="C2856" s="10">
        <v>4</v>
      </c>
    </row>
    <row r="2857" spans="1:4" x14ac:dyDescent="0.25">
      <c r="B2857" s="9" t="s">
        <v>200</v>
      </c>
      <c r="C2857" s="10">
        <v>4</v>
      </c>
    </row>
    <row r="2858" spans="1:4" x14ac:dyDescent="0.25">
      <c r="B2858" s="9" t="s">
        <v>201</v>
      </c>
      <c r="C2858" s="10">
        <v>7</v>
      </c>
    </row>
    <row r="2859" spans="1:4" x14ac:dyDescent="0.25">
      <c r="B2859" s="9" t="s">
        <v>202</v>
      </c>
      <c r="C2859" s="10">
        <v>4</v>
      </c>
    </row>
    <row r="2860" spans="1:4" x14ac:dyDescent="0.25">
      <c r="B2860" s="9" t="s">
        <v>203</v>
      </c>
      <c r="C2860" s="10">
        <v>5</v>
      </c>
    </row>
    <row r="2861" spans="1:4" x14ac:dyDescent="0.25">
      <c r="B2861" s="9" t="s">
        <v>204</v>
      </c>
      <c r="C2861" s="10">
        <v>4</v>
      </c>
    </row>
    <row r="2862" spans="1:4" x14ac:dyDescent="0.25">
      <c r="B2862" s="9" t="s">
        <v>205</v>
      </c>
      <c r="C2862" s="10">
        <v>3</v>
      </c>
    </row>
    <row r="2863" spans="1:4" x14ac:dyDescent="0.25">
      <c r="B2863" s="9" t="s">
        <v>206</v>
      </c>
      <c r="C2863" s="10">
        <v>2</v>
      </c>
    </row>
    <row r="2864" spans="1:4" x14ac:dyDescent="0.25">
      <c r="B2864" s="9" t="s">
        <v>207</v>
      </c>
      <c r="C2864" s="10">
        <v>6</v>
      </c>
    </row>
    <row r="2865" spans="2:3" x14ac:dyDescent="0.25">
      <c r="B2865" s="9" t="s">
        <v>208</v>
      </c>
      <c r="C2865" s="10">
        <v>5</v>
      </c>
    </row>
    <row r="2866" spans="2:3" x14ac:dyDescent="0.25">
      <c r="B2866" s="9" t="s">
        <v>209</v>
      </c>
      <c r="C2866" s="10">
        <v>6</v>
      </c>
    </row>
    <row r="2867" spans="2:3" x14ac:dyDescent="0.25">
      <c r="B2867" s="9" t="s">
        <v>210</v>
      </c>
      <c r="C2867" s="10">
        <v>7</v>
      </c>
    </row>
    <row r="2868" spans="2:3" x14ac:dyDescent="0.25">
      <c r="B2868" s="9" t="s">
        <v>211</v>
      </c>
      <c r="C2868" s="10">
        <v>4</v>
      </c>
    </row>
    <row r="2869" spans="2:3" x14ac:dyDescent="0.25">
      <c r="B2869" s="9" t="s">
        <v>212</v>
      </c>
      <c r="C2869" s="10">
        <v>7</v>
      </c>
    </row>
    <row r="2870" spans="2:3" x14ac:dyDescent="0.25">
      <c r="B2870" s="9" t="s">
        <v>213</v>
      </c>
      <c r="C2870" s="10">
        <v>5</v>
      </c>
    </row>
    <row r="2871" spans="2:3" x14ac:dyDescent="0.25">
      <c r="B2871" s="9" t="s">
        <v>214</v>
      </c>
      <c r="C2871" s="10">
        <v>7</v>
      </c>
    </row>
    <row r="2872" spans="2:3" x14ac:dyDescent="0.25">
      <c r="B2872" s="9" t="s">
        <v>215</v>
      </c>
      <c r="C2872" s="10">
        <v>4</v>
      </c>
    </row>
    <row r="2873" spans="2:3" x14ac:dyDescent="0.25">
      <c r="B2873" s="9" t="s">
        <v>216</v>
      </c>
      <c r="C2873" s="10">
        <v>12</v>
      </c>
    </row>
    <row r="2874" spans="2:3" x14ac:dyDescent="0.25">
      <c r="B2874" s="9" t="s">
        <v>217</v>
      </c>
      <c r="C2874" s="10">
        <v>5</v>
      </c>
    </row>
    <row r="2875" spans="2:3" x14ac:dyDescent="0.25">
      <c r="B2875" s="9" t="s">
        <v>218</v>
      </c>
      <c r="C2875" s="10">
        <v>10</v>
      </c>
    </row>
    <row r="2876" spans="2:3" x14ac:dyDescent="0.25">
      <c r="B2876" s="9" t="s">
        <v>219</v>
      </c>
      <c r="C2876" s="10">
        <v>5</v>
      </c>
    </row>
    <row r="2877" spans="2:3" x14ac:dyDescent="0.25">
      <c r="B2877" s="9" t="s">
        <v>220</v>
      </c>
      <c r="C2877" s="10">
        <v>5</v>
      </c>
    </row>
    <row r="2878" spans="2:3" x14ac:dyDescent="0.25">
      <c r="B2878" s="9" t="s">
        <v>221</v>
      </c>
      <c r="C2878" s="10">
        <v>7</v>
      </c>
    </row>
    <row r="2879" spans="2:3" x14ac:dyDescent="0.25">
      <c r="B2879" s="9" t="s">
        <v>222</v>
      </c>
      <c r="C2879" s="10">
        <v>8</v>
      </c>
    </row>
    <row r="2880" spans="2:3" x14ac:dyDescent="0.25">
      <c r="B2880" s="9" t="s">
        <v>223</v>
      </c>
      <c r="C2880" s="10">
        <v>5</v>
      </c>
    </row>
    <row r="2881" spans="2:3" x14ac:dyDescent="0.25">
      <c r="B2881" s="9" t="s">
        <v>224</v>
      </c>
      <c r="C2881" s="10">
        <v>4</v>
      </c>
    </row>
    <row r="2882" spans="2:3" x14ac:dyDescent="0.25">
      <c r="B2882" s="9" t="s">
        <v>225</v>
      </c>
      <c r="C2882" s="10">
        <v>9</v>
      </c>
    </row>
    <row r="2883" spans="2:3" x14ac:dyDescent="0.25">
      <c r="B2883" s="9" t="s">
        <v>226</v>
      </c>
      <c r="C2883" s="10">
        <v>6</v>
      </c>
    </row>
    <row r="2884" spans="2:3" x14ac:dyDescent="0.25">
      <c r="B2884" s="9" t="s">
        <v>227</v>
      </c>
      <c r="C2884" s="10">
        <v>10</v>
      </c>
    </row>
    <row r="2885" spans="2:3" x14ac:dyDescent="0.25">
      <c r="B2885" s="9" t="s">
        <v>228</v>
      </c>
      <c r="C2885" s="10">
        <v>4</v>
      </c>
    </row>
    <row r="2886" spans="2:3" x14ac:dyDescent="0.25">
      <c r="B2886" s="9" t="s">
        <v>229</v>
      </c>
      <c r="C2886" s="10">
        <v>4</v>
      </c>
    </row>
    <row r="2887" spans="2:3" x14ac:dyDescent="0.25">
      <c r="B2887" s="9" t="s">
        <v>230</v>
      </c>
      <c r="C2887" s="10">
        <v>4</v>
      </c>
    </row>
    <row r="2888" spans="2:3" x14ac:dyDescent="0.25">
      <c r="B2888" s="9" t="s">
        <v>231</v>
      </c>
      <c r="C2888" s="10">
        <v>4</v>
      </c>
    </row>
    <row r="2889" spans="2:3" x14ac:dyDescent="0.25">
      <c r="B2889" s="9" t="s">
        <v>232</v>
      </c>
      <c r="C2889" s="10">
        <v>6</v>
      </c>
    </row>
    <row r="2890" spans="2:3" x14ac:dyDescent="0.25">
      <c r="B2890" s="9" t="s">
        <v>233</v>
      </c>
      <c r="C2890" s="10">
        <v>5</v>
      </c>
    </row>
    <row r="2891" spans="2:3" x14ac:dyDescent="0.25">
      <c r="B2891" s="9" t="s">
        <v>234</v>
      </c>
      <c r="C2891" s="10">
        <v>1</v>
      </c>
    </row>
    <row r="2892" spans="2:3" x14ac:dyDescent="0.25">
      <c r="B2892" s="9" t="s">
        <v>235</v>
      </c>
      <c r="C2892" s="10">
        <v>4</v>
      </c>
    </row>
    <row r="2893" spans="2:3" x14ac:dyDescent="0.25">
      <c r="B2893" s="9" t="s">
        <v>236</v>
      </c>
      <c r="C2893" s="10">
        <v>7</v>
      </c>
    </row>
    <row r="2894" spans="2:3" x14ac:dyDescent="0.25">
      <c r="B2894" s="9" t="s">
        <v>237</v>
      </c>
      <c r="C2894" s="10">
        <v>2</v>
      </c>
    </row>
    <row r="2895" spans="2:3" x14ac:dyDescent="0.25">
      <c r="B2895" s="9" t="s">
        <v>238</v>
      </c>
      <c r="C2895" s="10">
        <v>6</v>
      </c>
    </row>
    <row r="2896" spans="2:3" x14ac:dyDescent="0.25">
      <c r="B2896" s="9" t="s">
        <v>239</v>
      </c>
      <c r="C2896" s="10">
        <v>3</v>
      </c>
    </row>
    <row r="2897" spans="1:4" x14ac:dyDescent="0.25">
      <c r="B2897" s="9" t="s">
        <v>240</v>
      </c>
      <c r="C2897" s="10">
        <v>4</v>
      </c>
    </row>
    <row r="2898" spans="1:4" x14ac:dyDescent="0.25">
      <c r="B2898" s="9" t="s">
        <v>241</v>
      </c>
      <c r="C2898" s="10">
        <v>9</v>
      </c>
    </row>
    <row r="2899" spans="1:4" x14ac:dyDescent="0.25">
      <c r="B2899" s="9" t="s">
        <v>242</v>
      </c>
      <c r="C2899" s="10">
        <v>7</v>
      </c>
    </row>
    <row r="2900" spans="1:4" x14ac:dyDescent="0.25">
      <c r="B2900" s="9" t="s">
        <v>243</v>
      </c>
      <c r="C2900" s="10">
        <v>4</v>
      </c>
    </row>
    <row r="2901" spans="1:4" x14ac:dyDescent="0.25">
      <c r="B2901" s="9" t="s">
        <v>244</v>
      </c>
      <c r="C2901" s="10">
        <v>9</v>
      </c>
    </row>
    <row r="2902" spans="1:4" x14ac:dyDescent="0.25">
      <c r="B2902" s="9" t="s">
        <v>245</v>
      </c>
      <c r="C2902" s="10">
        <v>4</v>
      </c>
    </row>
    <row r="2903" spans="1:4" x14ac:dyDescent="0.25">
      <c r="B2903" s="9" t="s">
        <v>246</v>
      </c>
      <c r="C2903" s="10">
        <v>11</v>
      </c>
    </row>
    <row r="2904" spans="1:4" x14ac:dyDescent="0.25">
      <c r="B2904" s="9" t="s">
        <v>247</v>
      </c>
      <c r="C2904" s="10">
        <v>3</v>
      </c>
    </row>
    <row r="2905" spans="1:4" x14ac:dyDescent="0.25">
      <c r="A2905" s="9" t="s">
        <v>57</v>
      </c>
      <c r="B2905" s="9" t="s">
        <v>198</v>
      </c>
      <c r="C2905" s="10">
        <v>58</v>
      </c>
      <c r="D2905" s="10">
        <f>SUM(C2905:C2954)</f>
        <v>2218</v>
      </c>
    </row>
    <row r="2906" spans="1:4" x14ac:dyDescent="0.25">
      <c r="B2906" s="9" t="s">
        <v>199</v>
      </c>
      <c r="C2906" s="10">
        <v>48</v>
      </c>
    </row>
    <row r="2907" spans="1:4" x14ac:dyDescent="0.25">
      <c r="B2907" s="9" t="s">
        <v>200</v>
      </c>
      <c r="C2907" s="10">
        <v>48</v>
      </c>
    </row>
    <row r="2908" spans="1:4" x14ac:dyDescent="0.25">
      <c r="B2908" s="9" t="s">
        <v>201</v>
      </c>
      <c r="C2908" s="10">
        <v>44</v>
      </c>
    </row>
    <row r="2909" spans="1:4" x14ac:dyDescent="0.25">
      <c r="B2909" s="9" t="s">
        <v>202</v>
      </c>
      <c r="C2909" s="10">
        <v>49</v>
      </c>
    </row>
    <row r="2910" spans="1:4" x14ac:dyDescent="0.25">
      <c r="B2910" s="9" t="s">
        <v>203</v>
      </c>
      <c r="C2910" s="10">
        <v>55</v>
      </c>
    </row>
    <row r="2911" spans="1:4" x14ac:dyDescent="0.25">
      <c r="B2911" s="9" t="s">
        <v>204</v>
      </c>
      <c r="C2911" s="10">
        <v>42</v>
      </c>
    </row>
    <row r="2912" spans="1:4" x14ac:dyDescent="0.25">
      <c r="B2912" s="9" t="s">
        <v>205</v>
      </c>
      <c r="C2912" s="10">
        <v>42</v>
      </c>
    </row>
    <row r="2913" spans="2:3" x14ac:dyDescent="0.25">
      <c r="B2913" s="9" t="s">
        <v>206</v>
      </c>
      <c r="C2913" s="10">
        <v>57</v>
      </c>
    </row>
    <row r="2914" spans="2:3" x14ac:dyDescent="0.25">
      <c r="B2914" s="9" t="s">
        <v>207</v>
      </c>
      <c r="C2914" s="10">
        <v>44</v>
      </c>
    </row>
    <row r="2915" spans="2:3" x14ac:dyDescent="0.25">
      <c r="B2915" s="9" t="s">
        <v>208</v>
      </c>
      <c r="C2915" s="10">
        <v>53</v>
      </c>
    </row>
    <row r="2916" spans="2:3" x14ac:dyDescent="0.25">
      <c r="B2916" s="9" t="s">
        <v>209</v>
      </c>
      <c r="C2916" s="10">
        <v>33</v>
      </c>
    </row>
    <row r="2917" spans="2:3" x14ac:dyDescent="0.25">
      <c r="B2917" s="9" t="s">
        <v>210</v>
      </c>
      <c r="C2917" s="10">
        <v>41</v>
      </c>
    </row>
    <row r="2918" spans="2:3" x14ac:dyDescent="0.25">
      <c r="B2918" s="9" t="s">
        <v>211</v>
      </c>
      <c r="C2918" s="10">
        <v>36</v>
      </c>
    </row>
    <row r="2919" spans="2:3" x14ac:dyDescent="0.25">
      <c r="B2919" s="9" t="s">
        <v>212</v>
      </c>
      <c r="C2919" s="10">
        <v>47</v>
      </c>
    </row>
    <row r="2920" spans="2:3" x14ac:dyDescent="0.25">
      <c r="B2920" s="9" t="s">
        <v>213</v>
      </c>
      <c r="C2920" s="10">
        <v>36</v>
      </c>
    </row>
    <row r="2921" spans="2:3" x14ac:dyDescent="0.25">
      <c r="B2921" s="9" t="s">
        <v>214</v>
      </c>
      <c r="C2921" s="10">
        <v>43</v>
      </c>
    </row>
    <row r="2922" spans="2:3" x14ac:dyDescent="0.25">
      <c r="B2922" s="9" t="s">
        <v>215</v>
      </c>
      <c r="C2922" s="10">
        <v>46</v>
      </c>
    </row>
    <row r="2923" spans="2:3" x14ac:dyDescent="0.25">
      <c r="B2923" s="9" t="s">
        <v>216</v>
      </c>
      <c r="C2923" s="10">
        <v>50</v>
      </c>
    </row>
    <row r="2924" spans="2:3" x14ac:dyDescent="0.25">
      <c r="B2924" s="9" t="s">
        <v>217</v>
      </c>
      <c r="C2924" s="10">
        <v>40</v>
      </c>
    </row>
    <row r="2925" spans="2:3" x14ac:dyDescent="0.25">
      <c r="B2925" s="9" t="s">
        <v>218</v>
      </c>
      <c r="C2925" s="10">
        <v>43</v>
      </c>
    </row>
    <row r="2926" spans="2:3" x14ac:dyDescent="0.25">
      <c r="B2926" s="9" t="s">
        <v>219</v>
      </c>
      <c r="C2926" s="10">
        <v>42</v>
      </c>
    </row>
    <row r="2927" spans="2:3" x14ac:dyDescent="0.25">
      <c r="B2927" s="9" t="s">
        <v>220</v>
      </c>
      <c r="C2927" s="10">
        <v>49</v>
      </c>
    </row>
    <row r="2928" spans="2:3" x14ac:dyDescent="0.25">
      <c r="B2928" s="9" t="s">
        <v>221</v>
      </c>
      <c r="C2928" s="10">
        <v>40</v>
      </c>
    </row>
    <row r="2929" spans="2:3" x14ac:dyDescent="0.25">
      <c r="B2929" s="9" t="s">
        <v>222</v>
      </c>
      <c r="C2929" s="10">
        <v>38</v>
      </c>
    </row>
    <row r="2930" spans="2:3" x14ac:dyDescent="0.25">
      <c r="B2930" s="9" t="s">
        <v>223</v>
      </c>
      <c r="C2930" s="10">
        <v>33</v>
      </c>
    </row>
    <row r="2931" spans="2:3" x14ac:dyDescent="0.25">
      <c r="B2931" s="9" t="s">
        <v>224</v>
      </c>
      <c r="C2931" s="10">
        <v>45</v>
      </c>
    </row>
    <row r="2932" spans="2:3" x14ac:dyDescent="0.25">
      <c r="B2932" s="9" t="s">
        <v>225</v>
      </c>
      <c r="C2932" s="10">
        <v>40</v>
      </c>
    </row>
    <row r="2933" spans="2:3" x14ac:dyDescent="0.25">
      <c r="B2933" s="9" t="s">
        <v>226</v>
      </c>
      <c r="C2933" s="10">
        <v>49</v>
      </c>
    </row>
    <row r="2934" spans="2:3" x14ac:dyDescent="0.25">
      <c r="B2934" s="9" t="s">
        <v>227</v>
      </c>
      <c r="C2934" s="10">
        <v>61</v>
      </c>
    </row>
    <row r="2935" spans="2:3" x14ac:dyDescent="0.25">
      <c r="B2935" s="9" t="s">
        <v>228</v>
      </c>
      <c r="C2935" s="10">
        <v>40</v>
      </c>
    </row>
    <row r="2936" spans="2:3" x14ac:dyDescent="0.25">
      <c r="B2936" s="9" t="s">
        <v>229</v>
      </c>
      <c r="C2936" s="10">
        <v>47</v>
      </c>
    </row>
    <row r="2937" spans="2:3" x14ac:dyDescent="0.25">
      <c r="B2937" s="9" t="s">
        <v>230</v>
      </c>
      <c r="C2937" s="10">
        <v>37</v>
      </c>
    </row>
    <row r="2938" spans="2:3" x14ac:dyDescent="0.25">
      <c r="B2938" s="9" t="s">
        <v>231</v>
      </c>
      <c r="C2938" s="10">
        <v>46</v>
      </c>
    </row>
    <row r="2939" spans="2:3" x14ac:dyDescent="0.25">
      <c r="B2939" s="9" t="s">
        <v>232</v>
      </c>
      <c r="C2939" s="10">
        <v>38</v>
      </c>
    </row>
    <row r="2940" spans="2:3" x14ac:dyDescent="0.25">
      <c r="B2940" s="9" t="s">
        <v>233</v>
      </c>
      <c r="C2940" s="10">
        <v>55</v>
      </c>
    </row>
    <row r="2941" spans="2:3" x14ac:dyDescent="0.25">
      <c r="B2941" s="9" t="s">
        <v>234</v>
      </c>
      <c r="C2941" s="10">
        <v>55</v>
      </c>
    </row>
    <row r="2942" spans="2:3" x14ac:dyDescent="0.25">
      <c r="B2942" s="9" t="s">
        <v>235</v>
      </c>
      <c r="C2942" s="10">
        <v>53</v>
      </c>
    </row>
    <row r="2943" spans="2:3" x14ac:dyDescent="0.25">
      <c r="B2943" s="9" t="s">
        <v>236</v>
      </c>
      <c r="C2943" s="10">
        <v>45</v>
      </c>
    </row>
    <row r="2944" spans="2:3" x14ac:dyDescent="0.25">
      <c r="B2944" s="9" t="s">
        <v>237</v>
      </c>
      <c r="C2944" s="10">
        <v>41</v>
      </c>
    </row>
    <row r="2945" spans="1:4" x14ac:dyDescent="0.25">
      <c r="B2945" s="9" t="s">
        <v>238</v>
      </c>
      <c r="C2945" s="10">
        <v>42</v>
      </c>
    </row>
    <row r="2946" spans="1:4" x14ac:dyDescent="0.25">
      <c r="B2946" s="9" t="s">
        <v>239</v>
      </c>
      <c r="C2946" s="10">
        <v>41</v>
      </c>
    </row>
    <row r="2947" spans="1:4" x14ac:dyDescent="0.25">
      <c r="B2947" s="9" t="s">
        <v>240</v>
      </c>
      <c r="C2947" s="10">
        <v>42</v>
      </c>
    </row>
    <row r="2948" spans="1:4" x14ac:dyDescent="0.25">
      <c r="B2948" s="9" t="s">
        <v>241</v>
      </c>
      <c r="C2948" s="10">
        <v>40</v>
      </c>
    </row>
    <row r="2949" spans="1:4" x14ac:dyDescent="0.25">
      <c r="B2949" s="9" t="s">
        <v>242</v>
      </c>
      <c r="C2949" s="10">
        <v>49</v>
      </c>
    </row>
    <row r="2950" spans="1:4" x14ac:dyDescent="0.25">
      <c r="B2950" s="9" t="s">
        <v>243</v>
      </c>
      <c r="C2950" s="10">
        <v>44</v>
      </c>
    </row>
    <row r="2951" spans="1:4" x14ac:dyDescent="0.25">
      <c r="B2951" s="9" t="s">
        <v>244</v>
      </c>
      <c r="C2951" s="10">
        <v>37</v>
      </c>
    </row>
    <row r="2952" spans="1:4" x14ac:dyDescent="0.25">
      <c r="B2952" s="9" t="s">
        <v>245</v>
      </c>
      <c r="C2952" s="10">
        <v>40</v>
      </c>
    </row>
    <row r="2953" spans="1:4" x14ac:dyDescent="0.25">
      <c r="B2953" s="9" t="s">
        <v>246</v>
      </c>
      <c r="C2953" s="10">
        <v>35</v>
      </c>
    </row>
    <row r="2954" spans="1:4" x14ac:dyDescent="0.25">
      <c r="B2954" s="9" t="s">
        <v>247</v>
      </c>
      <c r="C2954" s="10">
        <v>39</v>
      </c>
    </row>
    <row r="2955" spans="1:4" x14ac:dyDescent="0.25">
      <c r="A2955" s="9" t="s">
        <v>164</v>
      </c>
      <c r="B2955" s="9" t="s">
        <v>198</v>
      </c>
      <c r="C2955" s="10">
        <v>26</v>
      </c>
      <c r="D2955" s="10">
        <f>SUM(C2955:C3004)</f>
        <v>1477</v>
      </c>
    </row>
    <row r="2956" spans="1:4" x14ac:dyDescent="0.25">
      <c r="B2956" s="9" t="s">
        <v>199</v>
      </c>
      <c r="C2956" s="10">
        <v>39</v>
      </c>
    </row>
    <row r="2957" spans="1:4" x14ac:dyDescent="0.25">
      <c r="B2957" s="9" t="s">
        <v>200</v>
      </c>
      <c r="C2957" s="10">
        <v>33</v>
      </c>
    </row>
    <row r="2958" spans="1:4" x14ac:dyDescent="0.25">
      <c r="B2958" s="9" t="s">
        <v>201</v>
      </c>
      <c r="C2958" s="10">
        <v>30</v>
      </c>
    </row>
    <row r="2959" spans="1:4" x14ac:dyDescent="0.25">
      <c r="B2959" s="9" t="s">
        <v>202</v>
      </c>
      <c r="C2959" s="10">
        <v>39</v>
      </c>
    </row>
    <row r="2960" spans="1:4" x14ac:dyDescent="0.25">
      <c r="B2960" s="9" t="s">
        <v>203</v>
      </c>
      <c r="C2960" s="10">
        <v>26</v>
      </c>
    </row>
    <row r="2961" spans="2:3" x14ac:dyDescent="0.25">
      <c r="B2961" s="9" t="s">
        <v>204</v>
      </c>
      <c r="C2961" s="10">
        <v>45</v>
      </c>
    </row>
    <row r="2962" spans="2:3" x14ac:dyDescent="0.25">
      <c r="B2962" s="9" t="s">
        <v>205</v>
      </c>
      <c r="C2962" s="10">
        <v>24</v>
      </c>
    </row>
    <row r="2963" spans="2:3" x14ac:dyDescent="0.25">
      <c r="B2963" s="9" t="s">
        <v>206</v>
      </c>
      <c r="C2963" s="10">
        <v>45</v>
      </c>
    </row>
    <row r="2964" spans="2:3" x14ac:dyDescent="0.25">
      <c r="B2964" s="9" t="s">
        <v>207</v>
      </c>
      <c r="C2964" s="10">
        <v>36</v>
      </c>
    </row>
    <row r="2965" spans="2:3" x14ac:dyDescent="0.25">
      <c r="B2965" s="9" t="s">
        <v>208</v>
      </c>
      <c r="C2965" s="10">
        <v>42</v>
      </c>
    </row>
    <row r="2966" spans="2:3" x14ac:dyDescent="0.25">
      <c r="B2966" s="9" t="s">
        <v>209</v>
      </c>
      <c r="C2966" s="10">
        <v>44</v>
      </c>
    </row>
    <row r="2967" spans="2:3" x14ac:dyDescent="0.25">
      <c r="B2967" s="9" t="s">
        <v>210</v>
      </c>
      <c r="C2967" s="10">
        <v>38</v>
      </c>
    </row>
    <row r="2968" spans="2:3" x14ac:dyDescent="0.25">
      <c r="B2968" s="9" t="s">
        <v>211</v>
      </c>
      <c r="C2968" s="10">
        <v>33</v>
      </c>
    </row>
    <row r="2969" spans="2:3" x14ac:dyDescent="0.25">
      <c r="B2969" s="9" t="s">
        <v>212</v>
      </c>
      <c r="C2969" s="10">
        <v>22</v>
      </c>
    </row>
    <row r="2970" spans="2:3" x14ac:dyDescent="0.25">
      <c r="B2970" s="9" t="s">
        <v>213</v>
      </c>
      <c r="C2970" s="10">
        <v>23</v>
      </c>
    </row>
    <row r="2971" spans="2:3" x14ac:dyDescent="0.25">
      <c r="B2971" s="9" t="s">
        <v>214</v>
      </c>
      <c r="C2971" s="10">
        <v>26</v>
      </c>
    </row>
    <row r="2972" spans="2:3" x14ac:dyDescent="0.25">
      <c r="B2972" s="9" t="s">
        <v>215</v>
      </c>
      <c r="C2972" s="10">
        <v>27</v>
      </c>
    </row>
    <row r="2973" spans="2:3" x14ac:dyDescent="0.25">
      <c r="B2973" s="9" t="s">
        <v>216</v>
      </c>
      <c r="C2973" s="10">
        <v>27</v>
      </c>
    </row>
    <row r="2974" spans="2:3" x14ac:dyDescent="0.25">
      <c r="B2974" s="9" t="s">
        <v>217</v>
      </c>
      <c r="C2974" s="10">
        <v>33</v>
      </c>
    </row>
    <row r="2975" spans="2:3" x14ac:dyDescent="0.25">
      <c r="B2975" s="9" t="s">
        <v>218</v>
      </c>
      <c r="C2975" s="10">
        <v>33</v>
      </c>
    </row>
    <row r="2976" spans="2:3" x14ac:dyDescent="0.25">
      <c r="B2976" s="9" t="s">
        <v>219</v>
      </c>
      <c r="C2976" s="10">
        <v>27</v>
      </c>
    </row>
    <row r="2977" spans="2:3" x14ac:dyDescent="0.25">
      <c r="B2977" s="9" t="s">
        <v>220</v>
      </c>
      <c r="C2977" s="10">
        <v>23</v>
      </c>
    </row>
    <row r="2978" spans="2:3" x14ac:dyDescent="0.25">
      <c r="B2978" s="9" t="s">
        <v>221</v>
      </c>
      <c r="C2978" s="10">
        <v>17</v>
      </c>
    </row>
    <row r="2979" spans="2:3" x14ac:dyDescent="0.25">
      <c r="B2979" s="9" t="s">
        <v>222</v>
      </c>
      <c r="C2979" s="10">
        <v>24</v>
      </c>
    </row>
    <row r="2980" spans="2:3" x14ac:dyDescent="0.25">
      <c r="B2980" s="9" t="s">
        <v>223</v>
      </c>
      <c r="C2980" s="10">
        <v>25</v>
      </c>
    </row>
    <row r="2981" spans="2:3" x14ac:dyDescent="0.25">
      <c r="B2981" s="9" t="s">
        <v>224</v>
      </c>
      <c r="C2981" s="10">
        <v>22</v>
      </c>
    </row>
    <row r="2982" spans="2:3" x14ac:dyDescent="0.25">
      <c r="B2982" s="9" t="s">
        <v>225</v>
      </c>
      <c r="C2982" s="10">
        <v>33</v>
      </c>
    </row>
    <row r="2983" spans="2:3" x14ac:dyDescent="0.25">
      <c r="B2983" s="9" t="s">
        <v>226</v>
      </c>
      <c r="C2983" s="10">
        <v>24</v>
      </c>
    </row>
    <row r="2984" spans="2:3" x14ac:dyDescent="0.25">
      <c r="B2984" s="9" t="s">
        <v>227</v>
      </c>
      <c r="C2984" s="10">
        <v>27</v>
      </c>
    </row>
    <row r="2985" spans="2:3" x14ac:dyDescent="0.25">
      <c r="B2985" s="9" t="s">
        <v>228</v>
      </c>
      <c r="C2985" s="10">
        <v>30</v>
      </c>
    </row>
    <row r="2986" spans="2:3" x14ac:dyDescent="0.25">
      <c r="B2986" s="9" t="s">
        <v>229</v>
      </c>
      <c r="C2986" s="10">
        <v>21</v>
      </c>
    </row>
    <row r="2987" spans="2:3" x14ac:dyDescent="0.25">
      <c r="B2987" s="9" t="s">
        <v>230</v>
      </c>
      <c r="C2987" s="10">
        <v>40</v>
      </c>
    </row>
    <row r="2988" spans="2:3" x14ac:dyDescent="0.25">
      <c r="B2988" s="9" t="s">
        <v>231</v>
      </c>
      <c r="C2988" s="10">
        <v>21</v>
      </c>
    </row>
    <row r="2989" spans="2:3" x14ac:dyDescent="0.25">
      <c r="B2989" s="9" t="s">
        <v>232</v>
      </c>
      <c r="C2989" s="10">
        <v>33</v>
      </c>
    </row>
    <row r="2990" spans="2:3" x14ac:dyDescent="0.25">
      <c r="B2990" s="9" t="s">
        <v>233</v>
      </c>
      <c r="C2990" s="10">
        <v>35</v>
      </c>
    </row>
    <row r="2991" spans="2:3" x14ac:dyDescent="0.25">
      <c r="B2991" s="9" t="s">
        <v>234</v>
      </c>
      <c r="C2991" s="10">
        <v>31</v>
      </c>
    </row>
    <row r="2992" spans="2:3" x14ac:dyDescent="0.25">
      <c r="B2992" s="9" t="s">
        <v>235</v>
      </c>
      <c r="C2992" s="10">
        <v>31</v>
      </c>
    </row>
    <row r="2993" spans="1:4" x14ac:dyDescent="0.25">
      <c r="B2993" s="9" t="s">
        <v>236</v>
      </c>
      <c r="C2993" s="10">
        <v>33</v>
      </c>
    </row>
    <row r="2994" spans="1:4" x14ac:dyDescent="0.25">
      <c r="B2994" s="9" t="s">
        <v>237</v>
      </c>
      <c r="C2994" s="10">
        <v>26</v>
      </c>
    </row>
    <row r="2995" spans="1:4" x14ac:dyDescent="0.25">
      <c r="B2995" s="9" t="s">
        <v>238</v>
      </c>
      <c r="C2995" s="10">
        <v>25</v>
      </c>
    </row>
    <row r="2996" spans="1:4" x14ac:dyDescent="0.25">
      <c r="B2996" s="9" t="s">
        <v>239</v>
      </c>
      <c r="C2996" s="10">
        <v>23</v>
      </c>
    </row>
    <row r="2997" spans="1:4" x14ac:dyDescent="0.25">
      <c r="B2997" s="9" t="s">
        <v>240</v>
      </c>
      <c r="C2997" s="10">
        <v>28</v>
      </c>
    </row>
    <row r="2998" spans="1:4" x14ac:dyDescent="0.25">
      <c r="B2998" s="9" t="s">
        <v>241</v>
      </c>
      <c r="C2998" s="10">
        <v>27</v>
      </c>
    </row>
    <row r="2999" spans="1:4" x14ac:dyDescent="0.25">
      <c r="B2999" s="9" t="s">
        <v>242</v>
      </c>
      <c r="C2999" s="10">
        <v>17</v>
      </c>
    </row>
    <row r="3000" spans="1:4" x14ac:dyDescent="0.25">
      <c r="B3000" s="9" t="s">
        <v>243</v>
      </c>
      <c r="C3000" s="10">
        <v>31</v>
      </c>
    </row>
    <row r="3001" spans="1:4" x14ac:dyDescent="0.25">
      <c r="B3001" s="9" t="s">
        <v>244</v>
      </c>
      <c r="C3001" s="10">
        <v>23</v>
      </c>
    </row>
    <row r="3002" spans="1:4" x14ac:dyDescent="0.25">
      <c r="B3002" s="9" t="s">
        <v>245</v>
      </c>
      <c r="C3002" s="10">
        <v>25</v>
      </c>
    </row>
    <row r="3003" spans="1:4" x14ac:dyDescent="0.25">
      <c r="B3003" s="9" t="s">
        <v>246</v>
      </c>
      <c r="C3003" s="10">
        <v>36</v>
      </c>
    </row>
    <row r="3004" spans="1:4" x14ac:dyDescent="0.25">
      <c r="B3004" s="9" t="s">
        <v>247</v>
      </c>
      <c r="C3004" s="10">
        <v>28</v>
      </c>
    </row>
    <row r="3005" spans="1:4" x14ac:dyDescent="0.25">
      <c r="A3005" s="9" t="s">
        <v>178</v>
      </c>
      <c r="B3005" s="9" t="s">
        <v>198</v>
      </c>
      <c r="C3005" s="10">
        <v>59</v>
      </c>
      <c r="D3005" s="10">
        <f>SUM(C3005:C3054)</f>
        <v>2829</v>
      </c>
    </row>
    <row r="3006" spans="1:4" x14ac:dyDescent="0.25">
      <c r="B3006" s="9" t="s">
        <v>199</v>
      </c>
      <c r="C3006" s="10">
        <v>53</v>
      </c>
    </row>
    <row r="3007" spans="1:4" x14ac:dyDescent="0.25">
      <c r="B3007" s="9" t="s">
        <v>200</v>
      </c>
      <c r="C3007" s="10">
        <v>68</v>
      </c>
    </row>
    <row r="3008" spans="1:4" x14ac:dyDescent="0.25">
      <c r="B3008" s="9" t="s">
        <v>201</v>
      </c>
      <c r="C3008" s="10">
        <v>61</v>
      </c>
    </row>
    <row r="3009" spans="2:3" x14ac:dyDescent="0.25">
      <c r="B3009" s="9" t="s">
        <v>202</v>
      </c>
      <c r="C3009" s="10">
        <v>78</v>
      </c>
    </row>
    <row r="3010" spans="2:3" x14ac:dyDescent="0.25">
      <c r="B3010" s="9" t="s">
        <v>203</v>
      </c>
      <c r="C3010" s="10">
        <v>75</v>
      </c>
    </row>
    <row r="3011" spans="2:3" x14ac:dyDescent="0.25">
      <c r="B3011" s="9" t="s">
        <v>204</v>
      </c>
      <c r="C3011" s="10">
        <v>63</v>
      </c>
    </row>
    <row r="3012" spans="2:3" x14ac:dyDescent="0.25">
      <c r="B3012" s="9" t="s">
        <v>205</v>
      </c>
      <c r="C3012" s="10">
        <v>81</v>
      </c>
    </row>
    <row r="3013" spans="2:3" x14ac:dyDescent="0.25">
      <c r="B3013" s="9" t="s">
        <v>206</v>
      </c>
      <c r="C3013" s="10">
        <v>73</v>
      </c>
    </row>
    <row r="3014" spans="2:3" x14ac:dyDescent="0.25">
      <c r="B3014" s="9" t="s">
        <v>207</v>
      </c>
      <c r="C3014" s="10">
        <v>85</v>
      </c>
    </row>
    <row r="3015" spans="2:3" x14ac:dyDescent="0.25">
      <c r="B3015" s="9" t="s">
        <v>208</v>
      </c>
      <c r="C3015" s="10">
        <v>53</v>
      </c>
    </row>
    <row r="3016" spans="2:3" x14ac:dyDescent="0.25">
      <c r="B3016" s="9" t="s">
        <v>209</v>
      </c>
      <c r="C3016" s="10">
        <v>71</v>
      </c>
    </row>
    <row r="3017" spans="2:3" x14ac:dyDescent="0.25">
      <c r="B3017" s="9" t="s">
        <v>210</v>
      </c>
      <c r="C3017" s="10">
        <v>53</v>
      </c>
    </row>
    <row r="3018" spans="2:3" x14ac:dyDescent="0.25">
      <c r="B3018" s="9" t="s">
        <v>211</v>
      </c>
      <c r="C3018" s="10">
        <v>44</v>
      </c>
    </row>
    <row r="3019" spans="2:3" x14ac:dyDescent="0.25">
      <c r="B3019" s="9" t="s">
        <v>212</v>
      </c>
      <c r="C3019" s="10">
        <v>62</v>
      </c>
    </row>
    <row r="3020" spans="2:3" x14ac:dyDescent="0.25">
      <c r="B3020" s="9" t="s">
        <v>213</v>
      </c>
      <c r="C3020" s="10">
        <v>57</v>
      </c>
    </row>
    <row r="3021" spans="2:3" x14ac:dyDescent="0.25">
      <c r="B3021" s="9" t="s">
        <v>214</v>
      </c>
      <c r="C3021" s="10">
        <v>45</v>
      </c>
    </row>
    <row r="3022" spans="2:3" x14ac:dyDescent="0.25">
      <c r="B3022" s="9" t="s">
        <v>215</v>
      </c>
      <c r="C3022" s="10">
        <v>51</v>
      </c>
    </row>
    <row r="3023" spans="2:3" x14ac:dyDescent="0.25">
      <c r="B3023" s="9" t="s">
        <v>216</v>
      </c>
      <c r="C3023" s="10">
        <v>54</v>
      </c>
    </row>
    <row r="3024" spans="2:3" x14ac:dyDescent="0.25">
      <c r="B3024" s="9" t="s">
        <v>217</v>
      </c>
      <c r="C3024" s="10">
        <v>41</v>
      </c>
    </row>
    <row r="3025" spans="2:3" x14ac:dyDescent="0.25">
      <c r="B3025" s="9" t="s">
        <v>218</v>
      </c>
      <c r="C3025" s="10">
        <v>41</v>
      </c>
    </row>
    <row r="3026" spans="2:3" x14ac:dyDescent="0.25">
      <c r="B3026" s="9" t="s">
        <v>219</v>
      </c>
      <c r="C3026" s="10">
        <v>57</v>
      </c>
    </row>
    <row r="3027" spans="2:3" x14ac:dyDescent="0.25">
      <c r="B3027" s="9" t="s">
        <v>220</v>
      </c>
      <c r="C3027" s="10">
        <v>47</v>
      </c>
    </row>
    <row r="3028" spans="2:3" x14ac:dyDescent="0.25">
      <c r="B3028" s="9" t="s">
        <v>221</v>
      </c>
      <c r="C3028" s="10">
        <v>24</v>
      </c>
    </row>
    <row r="3029" spans="2:3" x14ac:dyDescent="0.25">
      <c r="B3029" s="9" t="s">
        <v>222</v>
      </c>
      <c r="C3029" s="10">
        <v>43</v>
      </c>
    </row>
    <row r="3030" spans="2:3" x14ac:dyDescent="0.25">
      <c r="B3030" s="9" t="s">
        <v>223</v>
      </c>
      <c r="C3030" s="10">
        <v>57</v>
      </c>
    </row>
    <row r="3031" spans="2:3" x14ac:dyDescent="0.25">
      <c r="B3031" s="9" t="s">
        <v>224</v>
      </c>
      <c r="C3031" s="10">
        <v>48</v>
      </c>
    </row>
    <row r="3032" spans="2:3" x14ac:dyDescent="0.25">
      <c r="B3032" s="9" t="s">
        <v>225</v>
      </c>
      <c r="C3032" s="10">
        <v>48</v>
      </c>
    </row>
    <row r="3033" spans="2:3" x14ac:dyDescent="0.25">
      <c r="B3033" s="9" t="s">
        <v>226</v>
      </c>
      <c r="C3033" s="10">
        <v>49</v>
      </c>
    </row>
    <row r="3034" spans="2:3" x14ac:dyDescent="0.25">
      <c r="B3034" s="9" t="s">
        <v>227</v>
      </c>
      <c r="C3034" s="10">
        <v>56</v>
      </c>
    </row>
    <row r="3035" spans="2:3" x14ac:dyDescent="0.25">
      <c r="B3035" s="9" t="s">
        <v>228</v>
      </c>
      <c r="C3035" s="10">
        <v>49</v>
      </c>
    </row>
    <row r="3036" spans="2:3" x14ac:dyDescent="0.25">
      <c r="B3036" s="9" t="s">
        <v>229</v>
      </c>
      <c r="C3036" s="10">
        <v>43</v>
      </c>
    </row>
    <row r="3037" spans="2:3" x14ac:dyDescent="0.25">
      <c r="B3037" s="9" t="s">
        <v>230</v>
      </c>
      <c r="C3037" s="10">
        <v>45</v>
      </c>
    </row>
    <row r="3038" spans="2:3" x14ac:dyDescent="0.25">
      <c r="B3038" s="9" t="s">
        <v>231</v>
      </c>
      <c r="C3038" s="10">
        <v>55</v>
      </c>
    </row>
    <row r="3039" spans="2:3" x14ac:dyDescent="0.25">
      <c r="B3039" s="9" t="s">
        <v>232</v>
      </c>
      <c r="C3039" s="10">
        <v>51</v>
      </c>
    </row>
    <row r="3040" spans="2:3" x14ac:dyDescent="0.25">
      <c r="B3040" s="9" t="s">
        <v>233</v>
      </c>
      <c r="C3040" s="10">
        <v>65</v>
      </c>
    </row>
    <row r="3041" spans="1:4" x14ac:dyDescent="0.25">
      <c r="B3041" s="9" t="s">
        <v>234</v>
      </c>
      <c r="C3041" s="10">
        <v>64</v>
      </c>
    </row>
    <row r="3042" spans="1:4" x14ac:dyDescent="0.25">
      <c r="B3042" s="9" t="s">
        <v>235</v>
      </c>
      <c r="C3042" s="10">
        <v>53</v>
      </c>
    </row>
    <row r="3043" spans="1:4" x14ac:dyDescent="0.25">
      <c r="B3043" s="9" t="s">
        <v>236</v>
      </c>
      <c r="C3043" s="10">
        <v>62</v>
      </c>
    </row>
    <row r="3044" spans="1:4" x14ac:dyDescent="0.25">
      <c r="B3044" s="9" t="s">
        <v>237</v>
      </c>
      <c r="C3044" s="10">
        <v>62</v>
      </c>
    </row>
    <row r="3045" spans="1:4" x14ac:dyDescent="0.25">
      <c r="B3045" s="9" t="s">
        <v>238</v>
      </c>
      <c r="C3045" s="10">
        <v>62</v>
      </c>
    </row>
    <row r="3046" spans="1:4" x14ac:dyDescent="0.25">
      <c r="B3046" s="9" t="s">
        <v>239</v>
      </c>
      <c r="C3046" s="10">
        <v>68</v>
      </c>
    </row>
    <row r="3047" spans="1:4" x14ac:dyDescent="0.25">
      <c r="B3047" s="9" t="s">
        <v>240</v>
      </c>
      <c r="C3047" s="10">
        <v>75</v>
      </c>
    </row>
    <row r="3048" spans="1:4" x14ac:dyDescent="0.25">
      <c r="B3048" s="9" t="s">
        <v>241</v>
      </c>
      <c r="C3048" s="10">
        <v>58</v>
      </c>
    </row>
    <row r="3049" spans="1:4" x14ac:dyDescent="0.25">
      <c r="B3049" s="9" t="s">
        <v>242</v>
      </c>
      <c r="C3049" s="10">
        <v>45</v>
      </c>
    </row>
    <row r="3050" spans="1:4" x14ac:dyDescent="0.25">
      <c r="B3050" s="9" t="s">
        <v>243</v>
      </c>
      <c r="C3050" s="10">
        <v>59</v>
      </c>
    </row>
    <row r="3051" spans="1:4" x14ac:dyDescent="0.25">
      <c r="B3051" s="9" t="s">
        <v>244</v>
      </c>
      <c r="C3051" s="10">
        <v>55</v>
      </c>
    </row>
    <row r="3052" spans="1:4" x14ac:dyDescent="0.25">
      <c r="B3052" s="9" t="s">
        <v>245</v>
      </c>
      <c r="C3052" s="10">
        <v>54</v>
      </c>
    </row>
    <row r="3053" spans="1:4" x14ac:dyDescent="0.25">
      <c r="B3053" s="9" t="s">
        <v>246</v>
      </c>
      <c r="C3053" s="10">
        <v>62</v>
      </c>
    </row>
    <row r="3054" spans="1:4" x14ac:dyDescent="0.25">
      <c r="B3054" s="9" t="s">
        <v>247</v>
      </c>
      <c r="C3054" s="10">
        <v>45</v>
      </c>
    </row>
    <row r="3055" spans="1:4" x14ac:dyDescent="0.25">
      <c r="A3055" s="9" t="s">
        <v>165</v>
      </c>
      <c r="B3055" s="9" t="s">
        <v>198</v>
      </c>
      <c r="C3055" s="10">
        <v>120</v>
      </c>
      <c r="D3055" s="10">
        <f>SUM(C3055:C3104)</f>
        <v>5376</v>
      </c>
    </row>
    <row r="3056" spans="1:4" x14ac:dyDescent="0.25">
      <c r="B3056" s="9" t="s">
        <v>199</v>
      </c>
      <c r="C3056" s="10">
        <v>123</v>
      </c>
    </row>
    <row r="3057" spans="2:3" x14ac:dyDescent="0.25">
      <c r="B3057" s="9" t="s">
        <v>200</v>
      </c>
      <c r="C3057" s="10">
        <v>105</v>
      </c>
    </row>
    <row r="3058" spans="2:3" x14ac:dyDescent="0.25">
      <c r="B3058" s="9" t="s">
        <v>201</v>
      </c>
      <c r="C3058" s="10">
        <v>136</v>
      </c>
    </row>
    <row r="3059" spans="2:3" x14ac:dyDescent="0.25">
      <c r="B3059" s="9" t="s">
        <v>202</v>
      </c>
      <c r="C3059" s="10">
        <v>131</v>
      </c>
    </row>
    <row r="3060" spans="2:3" x14ac:dyDescent="0.25">
      <c r="B3060" s="9" t="s">
        <v>203</v>
      </c>
      <c r="C3060" s="10">
        <v>121</v>
      </c>
    </row>
    <row r="3061" spans="2:3" x14ac:dyDescent="0.25">
      <c r="B3061" s="9" t="s">
        <v>204</v>
      </c>
      <c r="C3061" s="10">
        <v>136</v>
      </c>
    </row>
    <row r="3062" spans="2:3" x14ac:dyDescent="0.25">
      <c r="B3062" s="9" t="s">
        <v>205</v>
      </c>
      <c r="C3062" s="10">
        <v>105</v>
      </c>
    </row>
    <row r="3063" spans="2:3" x14ac:dyDescent="0.25">
      <c r="B3063" s="9" t="s">
        <v>206</v>
      </c>
      <c r="C3063" s="10">
        <v>111</v>
      </c>
    </row>
    <row r="3064" spans="2:3" x14ac:dyDescent="0.25">
      <c r="B3064" s="9" t="s">
        <v>207</v>
      </c>
      <c r="C3064" s="10">
        <v>103</v>
      </c>
    </row>
    <row r="3065" spans="2:3" x14ac:dyDescent="0.25">
      <c r="B3065" s="9" t="s">
        <v>208</v>
      </c>
      <c r="C3065" s="10">
        <v>106</v>
      </c>
    </row>
    <row r="3066" spans="2:3" x14ac:dyDescent="0.25">
      <c r="B3066" s="9" t="s">
        <v>209</v>
      </c>
      <c r="C3066" s="10">
        <v>106</v>
      </c>
    </row>
    <row r="3067" spans="2:3" x14ac:dyDescent="0.25">
      <c r="B3067" s="9" t="s">
        <v>210</v>
      </c>
      <c r="C3067" s="10">
        <v>101</v>
      </c>
    </row>
    <row r="3068" spans="2:3" x14ac:dyDescent="0.25">
      <c r="B3068" s="9" t="s">
        <v>211</v>
      </c>
      <c r="C3068" s="10">
        <v>111</v>
      </c>
    </row>
    <row r="3069" spans="2:3" x14ac:dyDescent="0.25">
      <c r="B3069" s="9" t="s">
        <v>212</v>
      </c>
      <c r="C3069" s="10">
        <v>105</v>
      </c>
    </row>
    <row r="3070" spans="2:3" x14ac:dyDescent="0.25">
      <c r="B3070" s="9" t="s">
        <v>213</v>
      </c>
      <c r="C3070" s="10">
        <v>84</v>
      </c>
    </row>
    <row r="3071" spans="2:3" x14ac:dyDescent="0.25">
      <c r="B3071" s="9" t="s">
        <v>214</v>
      </c>
      <c r="C3071" s="10">
        <v>112</v>
      </c>
    </row>
    <row r="3072" spans="2:3" x14ac:dyDescent="0.25">
      <c r="B3072" s="9" t="s">
        <v>215</v>
      </c>
      <c r="C3072" s="10">
        <v>102</v>
      </c>
    </row>
    <row r="3073" spans="2:3" x14ac:dyDescent="0.25">
      <c r="B3073" s="9" t="s">
        <v>216</v>
      </c>
      <c r="C3073" s="10">
        <v>102</v>
      </c>
    </row>
    <row r="3074" spans="2:3" x14ac:dyDescent="0.25">
      <c r="B3074" s="9" t="s">
        <v>217</v>
      </c>
      <c r="C3074" s="10">
        <v>106</v>
      </c>
    </row>
    <row r="3075" spans="2:3" x14ac:dyDescent="0.25">
      <c r="B3075" s="9" t="s">
        <v>218</v>
      </c>
      <c r="C3075" s="10">
        <v>117</v>
      </c>
    </row>
    <row r="3076" spans="2:3" x14ac:dyDescent="0.25">
      <c r="B3076" s="9" t="s">
        <v>219</v>
      </c>
      <c r="C3076" s="10">
        <v>106</v>
      </c>
    </row>
    <row r="3077" spans="2:3" x14ac:dyDescent="0.25">
      <c r="B3077" s="9" t="s">
        <v>220</v>
      </c>
      <c r="C3077" s="10">
        <v>101</v>
      </c>
    </row>
    <row r="3078" spans="2:3" x14ac:dyDescent="0.25">
      <c r="B3078" s="9" t="s">
        <v>221</v>
      </c>
      <c r="C3078" s="10">
        <v>89</v>
      </c>
    </row>
    <row r="3079" spans="2:3" x14ac:dyDescent="0.25">
      <c r="B3079" s="9" t="s">
        <v>222</v>
      </c>
      <c r="C3079" s="10">
        <v>99</v>
      </c>
    </row>
    <row r="3080" spans="2:3" x14ac:dyDescent="0.25">
      <c r="B3080" s="9" t="s">
        <v>223</v>
      </c>
      <c r="C3080" s="10">
        <v>109</v>
      </c>
    </row>
    <row r="3081" spans="2:3" x14ac:dyDescent="0.25">
      <c r="B3081" s="9" t="s">
        <v>224</v>
      </c>
      <c r="C3081" s="10">
        <v>112</v>
      </c>
    </row>
    <row r="3082" spans="2:3" x14ac:dyDescent="0.25">
      <c r="B3082" s="9" t="s">
        <v>225</v>
      </c>
      <c r="C3082" s="10">
        <v>104</v>
      </c>
    </row>
    <row r="3083" spans="2:3" x14ac:dyDescent="0.25">
      <c r="B3083" s="9" t="s">
        <v>226</v>
      </c>
      <c r="C3083" s="10">
        <v>105</v>
      </c>
    </row>
    <row r="3084" spans="2:3" x14ac:dyDescent="0.25">
      <c r="B3084" s="9" t="s">
        <v>227</v>
      </c>
      <c r="C3084" s="10">
        <v>136</v>
      </c>
    </row>
    <row r="3085" spans="2:3" x14ac:dyDescent="0.25">
      <c r="B3085" s="9" t="s">
        <v>228</v>
      </c>
      <c r="C3085" s="10">
        <v>101</v>
      </c>
    </row>
    <row r="3086" spans="2:3" x14ac:dyDescent="0.25">
      <c r="B3086" s="9" t="s">
        <v>229</v>
      </c>
      <c r="C3086" s="10">
        <v>121</v>
      </c>
    </row>
    <row r="3087" spans="2:3" x14ac:dyDescent="0.25">
      <c r="B3087" s="9" t="s">
        <v>230</v>
      </c>
      <c r="C3087" s="10">
        <v>96</v>
      </c>
    </row>
    <row r="3088" spans="2:3" x14ac:dyDescent="0.25">
      <c r="B3088" s="9" t="s">
        <v>231</v>
      </c>
      <c r="C3088" s="10">
        <v>108</v>
      </c>
    </row>
    <row r="3089" spans="2:3" x14ac:dyDescent="0.25">
      <c r="B3089" s="9" t="s">
        <v>232</v>
      </c>
      <c r="C3089" s="10">
        <v>108</v>
      </c>
    </row>
    <row r="3090" spans="2:3" x14ac:dyDescent="0.25">
      <c r="B3090" s="9" t="s">
        <v>233</v>
      </c>
      <c r="C3090" s="10">
        <v>108</v>
      </c>
    </row>
    <row r="3091" spans="2:3" x14ac:dyDescent="0.25">
      <c r="B3091" s="9" t="s">
        <v>234</v>
      </c>
      <c r="C3091" s="10">
        <v>125</v>
      </c>
    </row>
    <row r="3092" spans="2:3" x14ac:dyDescent="0.25">
      <c r="B3092" s="9" t="s">
        <v>235</v>
      </c>
      <c r="C3092" s="10">
        <v>109</v>
      </c>
    </row>
    <row r="3093" spans="2:3" x14ac:dyDescent="0.25">
      <c r="B3093" s="9" t="s">
        <v>236</v>
      </c>
      <c r="C3093" s="10">
        <v>110</v>
      </c>
    </row>
    <row r="3094" spans="2:3" x14ac:dyDescent="0.25">
      <c r="B3094" s="9" t="s">
        <v>237</v>
      </c>
      <c r="C3094" s="10">
        <v>111</v>
      </c>
    </row>
    <row r="3095" spans="2:3" x14ac:dyDescent="0.25">
      <c r="B3095" s="9" t="s">
        <v>238</v>
      </c>
      <c r="C3095" s="10">
        <v>88</v>
      </c>
    </row>
    <row r="3096" spans="2:3" x14ac:dyDescent="0.25">
      <c r="B3096" s="9" t="s">
        <v>239</v>
      </c>
      <c r="C3096" s="10">
        <v>105</v>
      </c>
    </row>
    <row r="3097" spans="2:3" x14ac:dyDescent="0.25">
      <c r="B3097" s="9" t="s">
        <v>240</v>
      </c>
      <c r="C3097" s="10">
        <v>101</v>
      </c>
    </row>
    <row r="3098" spans="2:3" x14ac:dyDescent="0.25">
      <c r="B3098" s="9" t="s">
        <v>241</v>
      </c>
      <c r="C3098" s="10">
        <v>100</v>
      </c>
    </row>
    <row r="3099" spans="2:3" x14ac:dyDescent="0.25">
      <c r="B3099" s="9" t="s">
        <v>242</v>
      </c>
      <c r="C3099" s="10">
        <v>81</v>
      </c>
    </row>
    <row r="3100" spans="2:3" x14ac:dyDescent="0.25">
      <c r="B3100" s="9" t="s">
        <v>243</v>
      </c>
      <c r="C3100" s="10">
        <v>96</v>
      </c>
    </row>
    <row r="3101" spans="2:3" x14ac:dyDescent="0.25">
      <c r="B3101" s="9" t="s">
        <v>244</v>
      </c>
      <c r="C3101" s="10">
        <v>107</v>
      </c>
    </row>
    <row r="3102" spans="2:3" x14ac:dyDescent="0.25">
      <c r="B3102" s="9" t="s">
        <v>245</v>
      </c>
      <c r="C3102" s="10">
        <v>108</v>
      </c>
    </row>
    <row r="3103" spans="2:3" x14ac:dyDescent="0.25">
      <c r="B3103" s="9" t="s">
        <v>246</v>
      </c>
      <c r="C3103" s="10">
        <v>94</v>
      </c>
    </row>
    <row r="3104" spans="2:3" x14ac:dyDescent="0.25">
      <c r="B3104" s="9" t="s">
        <v>247</v>
      </c>
      <c r="C3104" s="10">
        <v>95</v>
      </c>
    </row>
    <row r="3105" spans="1:4" x14ac:dyDescent="0.25">
      <c r="A3105" s="9" t="s">
        <v>105</v>
      </c>
      <c r="B3105" s="9" t="s">
        <v>198</v>
      </c>
      <c r="C3105" s="10">
        <v>6</v>
      </c>
      <c r="D3105" s="10">
        <f>SUM(C3105:C3154)</f>
        <v>389</v>
      </c>
    </row>
    <row r="3106" spans="1:4" x14ac:dyDescent="0.25">
      <c r="B3106" s="9" t="s">
        <v>199</v>
      </c>
      <c r="C3106" s="10">
        <v>3</v>
      </c>
    </row>
    <row r="3107" spans="1:4" x14ac:dyDescent="0.25">
      <c r="B3107" s="9" t="s">
        <v>200</v>
      </c>
      <c r="C3107" s="10">
        <v>11</v>
      </c>
    </row>
    <row r="3108" spans="1:4" x14ac:dyDescent="0.25">
      <c r="B3108" s="9" t="s">
        <v>201</v>
      </c>
      <c r="C3108" s="10">
        <v>5</v>
      </c>
    </row>
    <row r="3109" spans="1:4" x14ac:dyDescent="0.25">
      <c r="B3109" s="9" t="s">
        <v>202</v>
      </c>
      <c r="C3109" s="10">
        <v>7</v>
      </c>
    </row>
    <row r="3110" spans="1:4" x14ac:dyDescent="0.25">
      <c r="B3110" s="9" t="s">
        <v>203</v>
      </c>
      <c r="C3110" s="10">
        <v>13</v>
      </c>
    </row>
    <row r="3111" spans="1:4" x14ac:dyDescent="0.25">
      <c r="B3111" s="9" t="s">
        <v>204</v>
      </c>
      <c r="C3111" s="10">
        <v>8</v>
      </c>
    </row>
    <row r="3112" spans="1:4" x14ac:dyDescent="0.25">
      <c r="B3112" s="9" t="s">
        <v>205</v>
      </c>
      <c r="C3112" s="10">
        <v>10</v>
      </c>
    </row>
    <row r="3113" spans="1:4" x14ac:dyDescent="0.25">
      <c r="B3113" s="9" t="s">
        <v>206</v>
      </c>
      <c r="C3113" s="10">
        <v>13</v>
      </c>
    </row>
    <row r="3114" spans="1:4" x14ac:dyDescent="0.25">
      <c r="B3114" s="9" t="s">
        <v>207</v>
      </c>
      <c r="C3114" s="10">
        <v>8</v>
      </c>
    </row>
    <row r="3115" spans="1:4" x14ac:dyDescent="0.25">
      <c r="B3115" s="9" t="s">
        <v>208</v>
      </c>
      <c r="C3115" s="10">
        <v>10</v>
      </c>
    </row>
    <row r="3116" spans="1:4" x14ac:dyDescent="0.25">
      <c r="B3116" s="9" t="s">
        <v>209</v>
      </c>
      <c r="C3116" s="10">
        <v>9</v>
      </c>
    </row>
    <row r="3117" spans="1:4" x14ac:dyDescent="0.25">
      <c r="B3117" s="9" t="s">
        <v>210</v>
      </c>
      <c r="C3117" s="10">
        <v>16</v>
      </c>
    </row>
    <row r="3118" spans="1:4" x14ac:dyDescent="0.25">
      <c r="B3118" s="9" t="s">
        <v>211</v>
      </c>
      <c r="C3118" s="10">
        <v>18</v>
      </c>
    </row>
    <row r="3119" spans="1:4" x14ac:dyDescent="0.25">
      <c r="B3119" s="9" t="s">
        <v>212</v>
      </c>
      <c r="C3119" s="10">
        <v>22</v>
      </c>
    </row>
    <row r="3120" spans="1:4" x14ac:dyDescent="0.25">
      <c r="B3120" s="9" t="s">
        <v>213</v>
      </c>
      <c r="C3120" s="10">
        <v>15</v>
      </c>
    </row>
    <row r="3121" spans="2:3" x14ac:dyDescent="0.25">
      <c r="B3121" s="9" t="s">
        <v>214</v>
      </c>
      <c r="C3121" s="10">
        <v>17</v>
      </c>
    </row>
    <row r="3122" spans="2:3" x14ac:dyDescent="0.25">
      <c r="B3122" s="9" t="s">
        <v>215</v>
      </c>
      <c r="C3122" s="10">
        <v>11</v>
      </c>
    </row>
    <row r="3123" spans="2:3" x14ac:dyDescent="0.25">
      <c r="B3123" s="9" t="s">
        <v>216</v>
      </c>
      <c r="C3123" s="10">
        <v>9</v>
      </c>
    </row>
    <row r="3124" spans="2:3" x14ac:dyDescent="0.25">
      <c r="B3124" s="9" t="s">
        <v>217</v>
      </c>
      <c r="C3124" s="10">
        <v>7</v>
      </c>
    </row>
    <row r="3125" spans="2:3" x14ac:dyDescent="0.25">
      <c r="B3125" s="9" t="s">
        <v>218</v>
      </c>
      <c r="C3125" s="10">
        <v>6</v>
      </c>
    </row>
    <row r="3126" spans="2:3" x14ac:dyDescent="0.25">
      <c r="B3126" s="9" t="s">
        <v>219</v>
      </c>
      <c r="C3126" s="10">
        <v>5</v>
      </c>
    </row>
    <row r="3127" spans="2:3" x14ac:dyDescent="0.25">
      <c r="B3127" s="9" t="s">
        <v>220</v>
      </c>
      <c r="C3127" s="10">
        <v>7</v>
      </c>
    </row>
    <row r="3128" spans="2:3" x14ac:dyDescent="0.25">
      <c r="B3128" s="9" t="s">
        <v>221</v>
      </c>
      <c r="C3128" s="10">
        <v>10</v>
      </c>
    </row>
    <row r="3129" spans="2:3" x14ac:dyDescent="0.25">
      <c r="B3129" s="9" t="s">
        <v>222</v>
      </c>
      <c r="C3129" s="10">
        <v>10</v>
      </c>
    </row>
    <row r="3130" spans="2:3" x14ac:dyDescent="0.25">
      <c r="B3130" s="9" t="s">
        <v>223</v>
      </c>
      <c r="C3130" s="10">
        <v>8</v>
      </c>
    </row>
    <row r="3131" spans="2:3" x14ac:dyDescent="0.25">
      <c r="B3131" s="9" t="s">
        <v>224</v>
      </c>
      <c r="C3131" s="10">
        <v>6</v>
      </c>
    </row>
    <row r="3132" spans="2:3" x14ac:dyDescent="0.25">
      <c r="B3132" s="9" t="s">
        <v>225</v>
      </c>
      <c r="C3132" s="10">
        <v>4</v>
      </c>
    </row>
    <row r="3133" spans="2:3" x14ac:dyDescent="0.25">
      <c r="B3133" s="9" t="s">
        <v>226</v>
      </c>
      <c r="C3133" s="10">
        <v>5</v>
      </c>
    </row>
    <row r="3134" spans="2:3" x14ac:dyDescent="0.25">
      <c r="B3134" s="9" t="s">
        <v>227</v>
      </c>
      <c r="C3134" s="10">
        <v>2</v>
      </c>
    </row>
    <row r="3135" spans="2:3" x14ac:dyDescent="0.25">
      <c r="B3135" s="9" t="s">
        <v>228</v>
      </c>
      <c r="C3135" s="10">
        <v>4</v>
      </c>
    </row>
    <row r="3136" spans="2:3" x14ac:dyDescent="0.25">
      <c r="B3136" s="9" t="s">
        <v>229</v>
      </c>
      <c r="C3136" s="10">
        <v>7</v>
      </c>
    </row>
    <row r="3137" spans="2:3" x14ac:dyDescent="0.25">
      <c r="B3137" s="9" t="s">
        <v>230</v>
      </c>
      <c r="C3137" s="10">
        <v>4</v>
      </c>
    </row>
    <row r="3138" spans="2:3" x14ac:dyDescent="0.25">
      <c r="B3138" s="9" t="s">
        <v>231</v>
      </c>
      <c r="C3138" s="10">
        <v>4</v>
      </c>
    </row>
    <row r="3139" spans="2:3" x14ac:dyDescent="0.25">
      <c r="B3139" s="9" t="s">
        <v>232</v>
      </c>
      <c r="C3139" s="10">
        <v>5</v>
      </c>
    </row>
    <row r="3140" spans="2:3" x14ac:dyDescent="0.25">
      <c r="B3140" s="9" t="s">
        <v>233</v>
      </c>
      <c r="C3140" s="10">
        <v>3</v>
      </c>
    </row>
    <row r="3141" spans="2:3" x14ac:dyDescent="0.25">
      <c r="B3141" s="9" t="s">
        <v>234</v>
      </c>
      <c r="C3141" s="10">
        <v>4</v>
      </c>
    </row>
    <row r="3142" spans="2:3" x14ac:dyDescent="0.25">
      <c r="B3142" s="9" t="s">
        <v>235</v>
      </c>
      <c r="C3142" s="10">
        <v>1</v>
      </c>
    </row>
    <row r="3143" spans="2:3" x14ac:dyDescent="0.25">
      <c r="B3143" s="9" t="s">
        <v>236</v>
      </c>
      <c r="C3143" s="10">
        <v>4</v>
      </c>
    </row>
    <row r="3144" spans="2:3" x14ac:dyDescent="0.25">
      <c r="B3144" s="9" t="s">
        <v>237</v>
      </c>
      <c r="C3144" s="10">
        <v>7</v>
      </c>
    </row>
    <row r="3145" spans="2:3" x14ac:dyDescent="0.25">
      <c r="B3145" s="9" t="s">
        <v>238</v>
      </c>
      <c r="C3145" s="10">
        <v>5</v>
      </c>
    </row>
    <row r="3146" spans="2:3" x14ac:dyDescent="0.25">
      <c r="B3146" s="9" t="s">
        <v>239</v>
      </c>
      <c r="C3146" s="10">
        <v>9</v>
      </c>
    </row>
    <row r="3147" spans="2:3" x14ac:dyDescent="0.25">
      <c r="B3147" s="9" t="s">
        <v>240</v>
      </c>
      <c r="C3147" s="10">
        <v>4</v>
      </c>
    </row>
    <row r="3148" spans="2:3" x14ac:dyDescent="0.25">
      <c r="B3148" s="9" t="s">
        <v>241</v>
      </c>
      <c r="C3148" s="10">
        <v>6</v>
      </c>
    </row>
    <row r="3149" spans="2:3" x14ac:dyDescent="0.25">
      <c r="B3149" s="9" t="s">
        <v>242</v>
      </c>
      <c r="C3149" s="10">
        <v>12</v>
      </c>
    </row>
    <row r="3150" spans="2:3" x14ac:dyDescent="0.25">
      <c r="B3150" s="9" t="s">
        <v>243</v>
      </c>
      <c r="C3150" s="10">
        <v>4</v>
      </c>
    </row>
    <row r="3151" spans="2:3" x14ac:dyDescent="0.25">
      <c r="B3151" s="9" t="s">
        <v>244</v>
      </c>
      <c r="C3151" s="10">
        <v>7</v>
      </c>
    </row>
    <row r="3152" spans="2:3" x14ac:dyDescent="0.25">
      <c r="B3152" s="9" t="s">
        <v>245</v>
      </c>
      <c r="C3152" s="10">
        <v>3</v>
      </c>
    </row>
    <row r="3153" spans="1:4" x14ac:dyDescent="0.25">
      <c r="B3153" s="9" t="s">
        <v>246</v>
      </c>
      <c r="C3153" s="10">
        <v>9</v>
      </c>
    </row>
    <row r="3154" spans="1:4" x14ac:dyDescent="0.25">
      <c r="B3154" s="9" t="s">
        <v>247</v>
      </c>
      <c r="C3154" s="10">
        <v>6</v>
      </c>
    </row>
    <row r="3155" spans="1:4" x14ac:dyDescent="0.25">
      <c r="A3155" s="9" t="s">
        <v>148</v>
      </c>
      <c r="B3155" s="9" t="s">
        <v>198</v>
      </c>
      <c r="C3155" s="10">
        <v>5</v>
      </c>
      <c r="D3155" s="10">
        <f>SUM(C3155:C3204)</f>
        <v>302</v>
      </c>
    </row>
    <row r="3156" spans="1:4" x14ac:dyDescent="0.25">
      <c r="B3156" s="9" t="s">
        <v>199</v>
      </c>
      <c r="C3156" s="10">
        <v>4</v>
      </c>
    </row>
    <row r="3157" spans="1:4" x14ac:dyDescent="0.25">
      <c r="B3157" s="9" t="s">
        <v>200</v>
      </c>
      <c r="C3157" s="10">
        <v>3</v>
      </c>
    </row>
    <row r="3158" spans="1:4" x14ac:dyDescent="0.25">
      <c r="B3158" s="9" t="s">
        <v>201</v>
      </c>
      <c r="C3158" s="10">
        <v>5</v>
      </c>
    </row>
    <row r="3159" spans="1:4" x14ac:dyDescent="0.25">
      <c r="B3159" s="9" t="s">
        <v>202</v>
      </c>
      <c r="C3159" s="10">
        <v>5</v>
      </c>
    </row>
    <row r="3160" spans="1:4" x14ac:dyDescent="0.25">
      <c r="B3160" s="9" t="s">
        <v>203</v>
      </c>
      <c r="C3160" s="10">
        <v>8</v>
      </c>
    </row>
    <row r="3161" spans="1:4" x14ac:dyDescent="0.25">
      <c r="B3161" s="9" t="s">
        <v>204</v>
      </c>
      <c r="C3161" s="10">
        <v>5</v>
      </c>
    </row>
    <row r="3162" spans="1:4" x14ac:dyDescent="0.25">
      <c r="B3162" s="9" t="s">
        <v>205</v>
      </c>
      <c r="C3162" s="10">
        <v>8</v>
      </c>
    </row>
    <row r="3163" spans="1:4" x14ac:dyDescent="0.25">
      <c r="B3163" s="9" t="s">
        <v>206</v>
      </c>
      <c r="C3163" s="10">
        <v>9</v>
      </c>
    </row>
    <row r="3164" spans="1:4" x14ac:dyDescent="0.25">
      <c r="B3164" s="9" t="s">
        <v>207</v>
      </c>
      <c r="C3164" s="10">
        <v>10</v>
      </c>
    </row>
    <row r="3165" spans="1:4" x14ac:dyDescent="0.25">
      <c r="B3165" s="9" t="s">
        <v>208</v>
      </c>
      <c r="C3165" s="10">
        <v>8</v>
      </c>
    </row>
    <row r="3166" spans="1:4" x14ac:dyDescent="0.25">
      <c r="B3166" s="9" t="s">
        <v>209</v>
      </c>
      <c r="C3166" s="10">
        <v>9</v>
      </c>
    </row>
    <row r="3167" spans="1:4" x14ac:dyDescent="0.25">
      <c r="B3167" s="9" t="s">
        <v>210</v>
      </c>
      <c r="C3167" s="10">
        <v>8</v>
      </c>
    </row>
    <row r="3168" spans="1:4" x14ac:dyDescent="0.25">
      <c r="B3168" s="9" t="s">
        <v>211</v>
      </c>
      <c r="C3168" s="10">
        <v>7</v>
      </c>
    </row>
    <row r="3169" spans="2:3" x14ac:dyDescent="0.25">
      <c r="B3169" s="9" t="s">
        <v>212</v>
      </c>
      <c r="C3169" s="10">
        <v>12</v>
      </c>
    </row>
    <row r="3170" spans="2:3" x14ac:dyDescent="0.25">
      <c r="B3170" s="9" t="s">
        <v>213</v>
      </c>
      <c r="C3170" s="10">
        <v>6</v>
      </c>
    </row>
    <row r="3171" spans="2:3" x14ac:dyDescent="0.25">
      <c r="B3171" s="9" t="s">
        <v>214</v>
      </c>
      <c r="C3171" s="10">
        <v>8</v>
      </c>
    </row>
    <row r="3172" spans="2:3" x14ac:dyDescent="0.25">
      <c r="B3172" s="9" t="s">
        <v>215</v>
      </c>
      <c r="C3172" s="10">
        <v>8</v>
      </c>
    </row>
    <row r="3173" spans="2:3" x14ac:dyDescent="0.25">
      <c r="B3173" s="9" t="s">
        <v>216</v>
      </c>
      <c r="C3173" s="10">
        <v>6</v>
      </c>
    </row>
    <row r="3174" spans="2:3" x14ac:dyDescent="0.25">
      <c r="B3174" s="9" t="s">
        <v>217</v>
      </c>
      <c r="C3174" s="10">
        <v>11</v>
      </c>
    </row>
    <row r="3175" spans="2:3" x14ac:dyDescent="0.25">
      <c r="B3175" s="9" t="s">
        <v>218</v>
      </c>
      <c r="C3175" s="10">
        <v>5</v>
      </c>
    </row>
    <row r="3176" spans="2:3" x14ac:dyDescent="0.25">
      <c r="B3176" s="9" t="s">
        <v>219</v>
      </c>
      <c r="C3176" s="10">
        <v>6</v>
      </c>
    </row>
    <row r="3177" spans="2:3" x14ac:dyDescent="0.25">
      <c r="B3177" s="9" t="s">
        <v>220</v>
      </c>
      <c r="C3177" s="10">
        <v>7</v>
      </c>
    </row>
    <row r="3178" spans="2:3" x14ac:dyDescent="0.25">
      <c r="B3178" s="9" t="s">
        <v>221</v>
      </c>
      <c r="C3178" s="10">
        <v>5</v>
      </c>
    </row>
    <row r="3179" spans="2:3" x14ac:dyDescent="0.25">
      <c r="B3179" s="9" t="s">
        <v>222</v>
      </c>
      <c r="C3179" s="10">
        <v>5</v>
      </c>
    </row>
    <row r="3180" spans="2:3" x14ac:dyDescent="0.25">
      <c r="B3180" s="9" t="s">
        <v>223</v>
      </c>
      <c r="C3180" s="10">
        <v>5</v>
      </c>
    </row>
    <row r="3181" spans="2:3" x14ac:dyDescent="0.25">
      <c r="B3181" s="9" t="s">
        <v>224</v>
      </c>
      <c r="C3181" s="10">
        <v>4</v>
      </c>
    </row>
    <row r="3182" spans="2:3" x14ac:dyDescent="0.25">
      <c r="B3182" s="9" t="s">
        <v>225</v>
      </c>
      <c r="C3182" s="10">
        <v>3</v>
      </c>
    </row>
    <row r="3183" spans="2:3" x14ac:dyDescent="0.25">
      <c r="B3183" s="9" t="s">
        <v>226</v>
      </c>
      <c r="C3183" s="10">
        <v>6</v>
      </c>
    </row>
    <row r="3184" spans="2:3" x14ac:dyDescent="0.25">
      <c r="B3184" s="9" t="s">
        <v>227</v>
      </c>
      <c r="C3184" s="10">
        <v>4</v>
      </c>
    </row>
    <row r="3185" spans="2:3" x14ac:dyDescent="0.25">
      <c r="B3185" s="9" t="s">
        <v>228</v>
      </c>
      <c r="C3185" s="10">
        <v>3</v>
      </c>
    </row>
    <row r="3186" spans="2:3" x14ac:dyDescent="0.25">
      <c r="B3186" s="9" t="s">
        <v>229</v>
      </c>
      <c r="C3186" s="10">
        <v>5</v>
      </c>
    </row>
    <row r="3187" spans="2:3" x14ac:dyDescent="0.25">
      <c r="B3187" s="9" t="s">
        <v>230</v>
      </c>
      <c r="C3187" s="10">
        <v>1</v>
      </c>
    </row>
    <row r="3188" spans="2:3" x14ac:dyDescent="0.25">
      <c r="B3188" s="9" t="s">
        <v>231</v>
      </c>
      <c r="C3188" s="10">
        <v>7</v>
      </c>
    </row>
    <row r="3189" spans="2:3" x14ac:dyDescent="0.25">
      <c r="B3189" s="9" t="s">
        <v>232</v>
      </c>
      <c r="C3189" s="10">
        <v>1</v>
      </c>
    </row>
    <row r="3190" spans="2:3" x14ac:dyDescent="0.25">
      <c r="B3190" s="9" t="s">
        <v>233</v>
      </c>
      <c r="C3190" s="10">
        <v>2</v>
      </c>
    </row>
    <row r="3191" spans="2:3" x14ac:dyDescent="0.25">
      <c r="B3191" s="9" t="s">
        <v>234</v>
      </c>
      <c r="C3191" s="10">
        <v>7</v>
      </c>
    </row>
    <row r="3192" spans="2:3" x14ac:dyDescent="0.25">
      <c r="B3192" s="9" t="s">
        <v>235</v>
      </c>
      <c r="C3192" s="10">
        <v>6</v>
      </c>
    </row>
    <row r="3193" spans="2:3" x14ac:dyDescent="0.25">
      <c r="B3193" s="9" t="s">
        <v>236</v>
      </c>
      <c r="C3193" s="10">
        <v>4</v>
      </c>
    </row>
    <row r="3194" spans="2:3" x14ac:dyDescent="0.25">
      <c r="B3194" s="9" t="s">
        <v>237</v>
      </c>
      <c r="C3194" s="10">
        <v>6</v>
      </c>
    </row>
    <row r="3195" spans="2:3" x14ac:dyDescent="0.25">
      <c r="B3195" s="9" t="s">
        <v>238</v>
      </c>
      <c r="C3195" s="10">
        <v>8</v>
      </c>
    </row>
    <row r="3196" spans="2:3" x14ac:dyDescent="0.25">
      <c r="B3196" s="9" t="s">
        <v>239</v>
      </c>
      <c r="C3196" s="10">
        <v>5</v>
      </c>
    </row>
    <row r="3197" spans="2:3" x14ac:dyDescent="0.25">
      <c r="B3197" s="9" t="s">
        <v>240</v>
      </c>
      <c r="C3197" s="10">
        <v>5</v>
      </c>
    </row>
    <row r="3198" spans="2:3" x14ac:dyDescent="0.25">
      <c r="B3198" s="9" t="s">
        <v>241</v>
      </c>
      <c r="C3198" s="10">
        <v>4</v>
      </c>
    </row>
    <row r="3199" spans="2:3" x14ac:dyDescent="0.25">
      <c r="B3199" s="9" t="s">
        <v>242</v>
      </c>
      <c r="C3199" s="10">
        <v>8</v>
      </c>
    </row>
    <row r="3200" spans="2:3" x14ac:dyDescent="0.25">
      <c r="B3200" s="9" t="s">
        <v>243</v>
      </c>
      <c r="C3200" s="10">
        <v>7</v>
      </c>
    </row>
    <row r="3201" spans="1:4" x14ac:dyDescent="0.25">
      <c r="B3201" s="9" t="s">
        <v>244</v>
      </c>
      <c r="C3201" s="10">
        <v>9</v>
      </c>
    </row>
    <row r="3202" spans="1:4" x14ac:dyDescent="0.25">
      <c r="B3202" s="9" t="s">
        <v>245</v>
      </c>
      <c r="C3202" s="10">
        <v>7</v>
      </c>
    </row>
    <row r="3203" spans="1:4" x14ac:dyDescent="0.25">
      <c r="B3203" s="9" t="s">
        <v>246</v>
      </c>
      <c r="C3203" s="10">
        <v>5</v>
      </c>
    </row>
    <row r="3204" spans="1:4" x14ac:dyDescent="0.25">
      <c r="B3204" s="9" t="s">
        <v>247</v>
      </c>
      <c r="C3204" s="10">
        <v>7</v>
      </c>
    </row>
    <row r="3205" spans="1:4" x14ac:dyDescent="0.25">
      <c r="A3205" s="9" t="s">
        <v>34</v>
      </c>
      <c r="B3205" s="9" t="s">
        <v>198</v>
      </c>
      <c r="C3205" s="10">
        <v>4</v>
      </c>
      <c r="D3205" s="10">
        <f>SUM(C3205:C3254)</f>
        <v>179</v>
      </c>
    </row>
    <row r="3206" spans="1:4" x14ac:dyDescent="0.25">
      <c r="B3206" s="9" t="s">
        <v>199</v>
      </c>
      <c r="C3206" s="10">
        <v>3</v>
      </c>
    </row>
    <row r="3207" spans="1:4" x14ac:dyDescent="0.25">
      <c r="B3207" s="9" t="s">
        <v>200</v>
      </c>
      <c r="C3207" s="10">
        <v>3</v>
      </c>
    </row>
    <row r="3208" spans="1:4" x14ac:dyDescent="0.25">
      <c r="B3208" s="9" t="s">
        <v>201</v>
      </c>
      <c r="C3208" s="10">
        <v>3</v>
      </c>
    </row>
    <row r="3209" spans="1:4" x14ac:dyDescent="0.25">
      <c r="B3209" s="9" t="s">
        <v>202</v>
      </c>
      <c r="C3209" s="10">
        <v>2</v>
      </c>
    </row>
    <row r="3210" spans="1:4" x14ac:dyDescent="0.25">
      <c r="B3210" s="9" t="s">
        <v>203</v>
      </c>
      <c r="C3210" s="10">
        <v>3</v>
      </c>
    </row>
    <row r="3211" spans="1:4" x14ac:dyDescent="0.25">
      <c r="B3211" s="9" t="s">
        <v>204</v>
      </c>
      <c r="C3211" s="10">
        <v>5</v>
      </c>
    </row>
    <row r="3212" spans="1:4" x14ac:dyDescent="0.25">
      <c r="B3212" s="9" t="s">
        <v>205</v>
      </c>
      <c r="C3212" s="10">
        <v>6</v>
      </c>
    </row>
    <row r="3213" spans="1:4" x14ac:dyDescent="0.25">
      <c r="B3213" s="9" t="s">
        <v>206</v>
      </c>
      <c r="C3213" s="10">
        <v>1</v>
      </c>
    </row>
    <row r="3214" spans="1:4" x14ac:dyDescent="0.25">
      <c r="B3214" s="9" t="s">
        <v>207</v>
      </c>
      <c r="C3214" s="10">
        <v>3</v>
      </c>
    </row>
    <row r="3215" spans="1:4" x14ac:dyDescent="0.25">
      <c r="B3215" s="9" t="s">
        <v>208</v>
      </c>
      <c r="C3215" s="10">
        <v>5</v>
      </c>
    </row>
    <row r="3216" spans="1:4" x14ac:dyDescent="0.25">
      <c r="B3216" s="9" t="s">
        <v>209</v>
      </c>
      <c r="C3216" s="10">
        <v>3</v>
      </c>
    </row>
    <row r="3217" spans="2:3" x14ac:dyDescent="0.25">
      <c r="B3217" s="9" t="s">
        <v>210</v>
      </c>
      <c r="C3217" s="10">
        <v>6</v>
      </c>
    </row>
    <row r="3218" spans="2:3" x14ac:dyDescent="0.25">
      <c r="B3218" s="9" t="s">
        <v>211</v>
      </c>
      <c r="C3218" s="10">
        <v>4</v>
      </c>
    </row>
    <row r="3219" spans="2:3" x14ac:dyDescent="0.25">
      <c r="B3219" s="9" t="s">
        <v>212</v>
      </c>
      <c r="C3219" s="10">
        <v>6</v>
      </c>
    </row>
    <row r="3220" spans="2:3" x14ac:dyDescent="0.25">
      <c r="B3220" s="9" t="s">
        <v>213</v>
      </c>
      <c r="C3220" s="10">
        <v>9</v>
      </c>
    </row>
    <row r="3221" spans="2:3" x14ac:dyDescent="0.25">
      <c r="B3221" s="9" t="s">
        <v>214</v>
      </c>
      <c r="C3221" s="10">
        <v>4</v>
      </c>
    </row>
    <row r="3222" spans="2:3" x14ac:dyDescent="0.25">
      <c r="B3222" s="9" t="s">
        <v>215</v>
      </c>
      <c r="C3222" s="10">
        <v>4</v>
      </c>
    </row>
    <row r="3223" spans="2:3" x14ac:dyDescent="0.25">
      <c r="B3223" s="9" t="s">
        <v>216</v>
      </c>
      <c r="C3223" s="10">
        <v>7</v>
      </c>
    </row>
    <row r="3224" spans="2:3" x14ac:dyDescent="0.25">
      <c r="B3224" s="9" t="s">
        <v>217</v>
      </c>
      <c r="C3224" s="10">
        <v>2</v>
      </c>
    </row>
    <row r="3225" spans="2:3" x14ac:dyDescent="0.25">
      <c r="B3225" s="9" t="s">
        <v>218</v>
      </c>
      <c r="C3225" s="10">
        <v>4</v>
      </c>
    </row>
    <row r="3226" spans="2:3" x14ac:dyDescent="0.25">
      <c r="B3226" s="9" t="s">
        <v>219</v>
      </c>
      <c r="C3226" s="10">
        <v>4</v>
      </c>
    </row>
    <row r="3227" spans="2:3" x14ac:dyDescent="0.25">
      <c r="B3227" s="9" t="s">
        <v>220</v>
      </c>
      <c r="C3227" s="10">
        <v>2</v>
      </c>
    </row>
    <row r="3228" spans="2:3" x14ac:dyDescent="0.25">
      <c r="B3228" s="9" t="s">
        <v>221</v>
      </c>
      <c r="C3228" s="10">
        <v>4</v>
      </c>
    </row>
    <row r="3229" spans="2:3" x14ac:dyDescent="0.25">
      <c r="B3229" s="9" t="s">
        <v>222</v>
      </c>
      <c r="C3229" s="10">
        <v>1</v>
      </c>
    </row>
    <row r="3230" spans="2:3" x14ac:dyDescent="0.25">
      <c r="B3230" s="9" t="s">
        <v>223</v>
      </c>
      <c r="C3230" s="10">
        <v>2</v>
      </c>
    </row>
    <row r="3231" spans="2:3" x14ac:dyDescent="0.25">
      <c r="B3231" s="9" t="s">
        <v>224</v>
      </c>
      <c r="C3231" s="10">
        <v>4</v>
      </c>
    </row>
    <row r="3232" spans="2:3" x14ac:dyDescent="0.25">
      <c r="B3232" s="9" t="s">
        <v>225</v>
      </c>
      <c r="C3232" s="10">
        <v>2</v>
      </c>
    </row>
    <row r="3233" spans="2:3" x14ac:dyDescent="0.25">
      <c r="B3233" s="9" t="s">
        <v>226</v>
      </c>
      <c r="C3233" s="10">
        <v>2</v>
      </c>
    </row>
    <row r="3234" spans="2:3" x14ac:dyDescent="0.25">
      <c r="B3234" s="9" t="s">
        <v>227</v>
      </c>
      <c r="C3234" s="10">
        <v>3</v>
      </c>
    </row>
    <row r="3235" spans="2:3" x14ac:dyDescent="0.25">
      <c r="B3235" s="9" t="s">
        <v>228</v>
      </c>
      <c r="C3235" s="10">
        <v>4</v>
      </c>
    </row>
    <row r="3236" spans="2:3" x14ac:dyDescent="0.25">
      <c r="B3236" s="9" t="s">
        <v>229</v>
      </c>
      <c r="C3236" s="10">
        <v>1</v>
      </c>
    </row>
    <row r="3237" spans="2:3" x14ac:dyDescent="0.25">
      <c r="B3237" s="9" t="s">
        <v>230</v>
      </c>
      <c r="C3237" s="10">
        <v>3</v>
      </c>
    </row>
    <row r="3238" spans="2:3" x14ac:dyDescent="0.25">
      <c r="B3238" s="9" t="s">
        <v>231</v>
      </c>
      <c r="C3238" s="10">
        <v>6</v>
      </c>
    </row>
    <row r="3239" spans="2:3" x14ac:dyDescent="0.25">
      <c r="B3239" s="9" t="s">
        <v>232</v>
      </c>
      <c r="C3239" s="10">
        <v>4</v>
      </c>
    </row>
    <row r="3240" spans="2:3" x14ac:dyDescent="0.25">
      <c r="B3240" s="9" t="s">
        <v>233</v>
      </c>
      <c r="C3240" s="10">
        <v>4</v>
      </c>
    </row>
    <row r="3241" spans="2:3" x14ac:dyDescent="0.25">
      <c r="B3241" s="9" t="s">
        <v>234</v>
      </c>
      <c r="C3241" s="10">
        <v>2</v>
      </c>
    </row>
    <row r="3242" spans="2:3" x14ac:dyDescent="0.25">
      <c r="B3242" s="9" t="s">
        <v>235</v>
      </c>
      <c r="C3242" s="10">
        <v>3</v>
      </c>
    </row>
    <row r="3243" spans="2:3" x14ac:dyDescent="0.25">
      <c r="B3243" s="9" t="s">
        <v>236</v>
      </c>
      <c r="C3243" s="10">
        <v>5</v>
      </c>
    </row>
    <row r="3244" spans="2:3" x14ac:dyDescent="0.25">
      <c r="B3244" s="9" t="s">
        <v>237</v>
      </c>
      <c r="C3244" s="10">
        <v>1</v>
      </c>
    </row>
    <row r="3245" spans="2:3" x14ac:dyDescent="0.25">
      <c r="B3245" s="9" t="s">
        <v>238</v>
      </c>
      <c r="C3245" s="10">
        <v>3</v>
      </c>
    </row>
    <row r="3246" spans="2:3" x14ac:dyDescent="0.25">
      <c r="B3246" s="9" t="s">
        <v>239</v>
      </c>
      <c r="C3246" s="10">
        <v>3</v>
      </c>
    </row>
    <row r="3247" spans="2:3" x14ac:dyDescent="0.25">
      <c r="B3247" s="9" t="s">
        <v>240</v>
      </c>
      <c r="C3247" s="10">
        <v>3</v>
      </c>
    </row>
    <row r="3248" spans="2:3" x14ac:dyDescent="0.25">
      <c r="B3248" s="9" t="s">
        <v>241</v>
      </c>
      <c r="C3248" s="10">
        <v>4</v>
      </c>
    </row>
    <row r="3249" spans="1:4" x14ac:dyDescent="0.25">
      <c r="B3249" s="9" t="s">
        <v>242</v>
      </c>
      <c r="C3249" s="10">
        <v>4</v>
      </c>
    </row>
    <row r="3250" spans="1:4" x14ac:dyDescent="0.25">
      <c r="B3250" s="9" t="s">
        <v>243</v>
      </c>
      <c r="C3250" s="10">
        <v>3</v>
      </c>
    </row>
    <row r="3251" spans="1:4" x14ac:dyDescent="0.25">
      <c r="B3251" s="9" t="s">
        <v>244</v>
      </c>
      <c r="C3251" s="10">
        <v>9</v>
      </c>
    </row>
    <row r="3252" spans="1:4" x14ac:dyDescent="0.25">
      <c r="B3252" s="9" t="s">
        <v>245</v>
      </c>
      <c r="C3252" s="10">
        <v>1</v>
      </c>
    </row>
    <row r="3253" spans="1:4" x14ac:dyDescent="0.25">
      <c r="B3253" s="9" t="s">
        <v>246</v>
      </c>
      <c r="C3253" s="10">
        <v>3</v>
      </c>
    </row>
    <row r="3254" spans="1:4" x14ac:dyDescent="0.25">
      <c r="B3254" s="9" t="s">
        <v>247</v>
      </c>
      <c r="C3254" s="10">
        <v>2</v>
      </c>
    </row>
    <row r="3255" spans="1:4" x14ac:dyDescent="0.25">
      <c r="A3255" s="9" t="s">
        <v>113</v>
      </c>
      <c r="B3255" s="9" t="s">
        <v>198</v>
      </c>
      <c r="C3255" s="10">
        <v>25</v>
      </c>
      <c r="D3255" s="10">
        <f>SUM(C3255:C3304)</f>
        <v>1141</v>
      </c>
    </row>
    <row r="3256" spans="1:4" x14ac:dyDescent="0.25">
      <c r="B3256" s="9" t="s">
        <v>199</v>
      </c>
      <c r="C3256" s="10">
        <v>30</v>
      </c>
    </row>
    <row r="3257" spans="1:4" x14ac:dyDescent="0.25">
      <c r="B3257" s="9" t="s">
        <v>200</v>
      </c>
      <c r="C3257" s="10">
        <v>23</v>
      </c>
    </row>
    <row r="3258" spans="1:4" x14ac:dyDescent="0.25">
      <c r="B3258" s="9" t="s">
        <v>201</v>
      </c>
      <c r="C3258" s="10">
        <v>17</v>
      </c>
    </row>
    <row r="3259" spans="1:4" x14ac:dyDescent="0.25">
      <c r="B3259" s="9" t="s">
        <v>202</v>
      </c>
      <c r="C3259" s="10">
        <v>17</v>
      </c>
    </row>
    <row r="3260" spans="1:4" x14ac:dyDescent="0.25">
      <c r="B3260" s="9" t="s">
        <v>203</v>
      </c>
      <c r="C3260" s="10">
        <v>27</v>
      </c>
    </row>
    <row r="3261" spans="1:4" x14ac:dyDescent="0.25">
      <c r="B3261" s="9" t="s">
        <v>204</v>
      </c>
      <c r="C3261" s="10">
        <v>30</v>
      </c>
    </row>
    <row r="3262" spans="1:4" x14ac:dyDescent="0.25">
      <c r="B3262" s="9" t="s">
        <v>205</v>
      </c>
      <c r="C3262" s="10">
        <v>35</v>
      </c>
    </row>
    <row r="3263" spans="1:4" x14ac:dyDescent="0.25">
      <c r="B3263" s="9" t="s">
        <v>206</v>
      </c>
      <c r="C3263" s="10">
        <v>39</v>
      </c>
    </row>
    <row r="3264" spans="1:4" x14ac:dyDescent="0.25">
      <c r="B3264" s="9" t="s">
        <v>207</v>
      </c>
      <c r="C3264" s="10">
        <v>20</v>
      </c>
    </row>
    <row r="3265" spans="2:3" x14ac:dyDescent="0.25">
      <c r="B3265" s="9" t="s">
        <v>208</v>
      </c>
      <c r="C3265" s="10">
        <v>26</v>
      </c>
    </row>
    <row r="3266" spans="2:3" x14ac:dyDescent="0.25">
      <c r="B3266" s="9" t="s">
        <v>209</v>
      </c>
      <c r="C3266" s="10">
        <v>22</v>
      </c>
    </row>
    <row r="3267" spans="2:3" x14ac:dyDescent="0.25">
      <c r="B3267" s="9" t="s">
        <v>210</v>
      </c>
      <c r="C3267" s="10">
        <v>29</v>
      </c>
    </row>
    <row r="3268" spans="2:3" x14ac:dyDescent="0.25">
      <c r="B3268" s="9" t="s">
        <v>211</v>
      </c>
      <c r="C3268" s="10">
        <v>29</v>
      </c>
    </row>
    <row r="3269" spans="2:3" x14ac:dyDescent="0.25">
      <c r="B3269" s="9" t="s">
        <v>212</v>
      </c>
      <c r="C3269" s="10">
        <v>35</v>
      </c>
    </row>
    <row r="3270" spans="2:3" x14ac:dyDescent="0.25">
      <c r="B3270" s="9" t="s">
        <v>213</v>
      </c>
      <c r="C3270" s="10">
        <v>24</v>
      </c>
    </row>
    <row r="3271" spans="2:3" x14ac:dyDescent="0.25">
      <c r="B3271" s="9" t="s">
        <v>214</v>
      </c>
      <c r="C3271" s="10">
        <v>17</v>
      </c>
    </row>
    <row r="3272" spans="2:3" x14ac:dyDescent="0.25">
      <c r="B3272" s="9" t="s">
        <v>215</v>
      </c>
      <c r="C3272" s="10">
        <v>24</v>
      </c>
    </row>
    <row r="3273" spans="2:3" x14ac:dyDescent="0.25">
      <c r="B3273" s="9" t="s">
        <v>216</v>
      </c>
      <c r="C3273" s="10">
        <v>13</v>
      </c>
    </row>
    <row r="3274" spans="2:3" x14ac:dyDescent="0.25">
      <c r="B3274" s="9" t="s">
        <v>217</v>
      </c>
      <c r="C3274" s="10">
        <v>21</v>
      </c>
    </row>
    <row r="3275" spans="2:3" x14ac:dyDescent="0.25">
      <c r="B3275" s="9" t="s">
        <v>218</v>
      </c>
      <c r="C3275" s="10">
        <v>21</v>
      </c>
    </row>
    <row r="3276" spans="2:3" x14ac:dyDescent="0.25">
      <c r="B3276" s="9" t="s">
        <v>219</v>
      </c>
      <c r="C3276" s="10">
        <v>17</v>
      </c>
    </row>
    <row r="3277" spans="2:3" x14ac:dyDescent="0.25">
      <c r="B3277" s="9" t="s">
        <v>220</v>
      </c>
      <c r="C3277" s="10">
        <v>19</v>
      </c>
    </row>
    <row r="3278" spans="2:3" x14ac:dyDescent="0.25">
      <c r="B3278" s="9" t="s">
        <v>221</v>
      </c>
      <c r="C3278" s="10">
        <v>22</v>
      </c>
    </row>
    <row r="3279" spans="2:3" x14ac:dyDescent="0.25">
      <c r="B3279" s="9" t="s">
        <v>222</v>
      </c>
      <c r="C3279" s="10">
        <v>24</v>
      </c>
    </row>
    <row r="3280" spans="2:3" x14ac:dyDescent="0.25">
      <c r="B3280" s="9" t="s">
        <v>223</v>
      </c>
      <c r="C3280" s="10">
        <v>16</v>
      </c>
    </row>
    <row r="3281" spans="2:3" x14ac:dyDescent="0.25">
      <c r="B3281" s="9" t="s">
        <v>224</v>
      </c>
      <c r="C3281" s="10">
        <v>24</v>
      </c>
    </row>
    <row r="3282" spans="2:3" x14ac:dyDescent="0.25">
      <c r="B3282" s="9" t="s">
        <v>225</v>
      </c>
      <c r="C3282" s="10">
        <v>16</v>
      </c>
    </row>
    <row r="3283" spans="2:3" x14ac:dyDescent="0.25">
      <c r="B3283" s="9" t="s">
        <v>226</v>
      </c>
      <c r="C3283" s="10">
        <v>20</v>
      </c>
    </row>
    <row r="3284" spans="2:3" x14ac:dyDescent="0.25">
      <c r="B3284" s="9" t="s">
        <v>227</v>
      </c>
      <c r="C3284" s="10">
        <v>19</v>
      </c>
    </row>
    <row r="3285" spans="2:3" x14ac:dyDescent="0.25">
      <c r="B3285" s="9" t="s">
        <v>228</v>
      </c>
      <c r="C3285" s="10">
        <v>22</v>
      </c>
    </row>
    <row r="3286" spans="2:3" x14ac:dyDescent="0.25">
      <c r="B3286" s="9" t="s">
        <v>229</v>
      </c>
      <c r="C3286" s="10">
        <v>25</v>
      </c>
    </row>
    <row r="3287" spans="2:3" x14ac:dyDescent="0.25">
      <c r="B3287" s="9" t="s">
        <v>230</v>
      </c>
      <c r="C3287" s="10">
        <v>9</v>
      </c>
    </row>
    <row r="3288" spans="2:3" x14ac:dyDescent="0.25">
      <c r="B3288" s="9" t="s">
        <v>231</v>
      </c>
      <c r="C3288" s="10">
        <v>23</v>
      </c>
    </row>
    <row r="3289" spans="2:3" x14ac:dyDescent="0.25">
      <c r="B3289" s="9" t="s">
        <v>232</v>
      </c>
      <c r="C3289" s="10">
        <v>20</v>
      </c>
    </row>
    <row r="3290" spans="2:3" x14ac:dyDescent="0.25">
      <c r="B3290" s="9" t="s">
        <v>233</v>
      </c>
      <c r="C3290" s="10">
        <v>24</v>
      </c>
    </row>
    <row r="3291" spans="2:3" x14ac:dyDescent="0.25">
      <c r="B3291" s="9" t="s">
        <v>234</v>
      </c>
      <c r="C3291" s="10">
        <v>36</v>
      </c>
    </row>
    <row r="3292" spans="2:3" x14ac:dyDescent="0.25">
      <c r="B3292" s="9" t="s">
        <v>235</v>
      </c>
      <c r="C3292" s="10">
        <v>20</v>
      </c>
    </row>
    <row r="3293" spans="2:3" x14ac:dyDescent="0.25">
      <c r="B3293" s="9" t="s">
        <v>236</v>
      </c>
      <c r="C3293" s="10">
        <v>24</v>
      </c>
    </row>
    <row r="3294" spans="2:3" x14ac:dyDescent="0.25">
      <c r="B3294" s="9" t="s">
        <v>237</v>
      </c>
      <c r="C3294" s="10">
        <v>26</v>
      </c>
    </row>
    <row r="3295" spans="2:3" x14ac:dyDescent="0.25">
      <c r="B3295" s="9" t="s">
        <v>238</v>
      </c>
      <c r="C3295" s="10">
        <v>24</v>
      </c>
    </row>
    <row r="3296" spans="2:3" x14ac:dyDescent="0.25">
      <c r="B3296" s="9" t="s">
        <v>239</v>
      </c>
      <c r="C3296" s="10">
        <v>24</v>
      </c>
    </row>
    <row r="3297" spans="1:4" x14ac:dyDescent="0.25">
      <c r="B3297" s="9" t="s">
        <v>240</v>
      </c>
      <c r="C3297" s="10">
        <v>23</v>
      </c>
    </row>
    <row r="3298" spans="1:4" x14ac:dyDescent="0.25">
      <c r="B3298" s="9" t="s">
        <v>241</v>
      </c>
      <c r="C3298" s="10">
        <v>28</v>
      </c>
    </row>
    <row r="3299" spans="1:4" x14ac:dyDescent="0.25">
      <c r="B3299" s="9" t="s">
        <v>242</v>
      </c>
      <c r="C3299" s="10">
        <v>18</v>
      </c>
    </row>
    <row r="3300" spans="1:4" x14ac:dyDescent="0.25">
      <c r="B3300" s="9" t="s">
        <v>243</v>
      </c>
      <c r="C3300" s="10">
        <v>19</v>
      </c>
    </row>
    <row r="3301" spans="1:4" x14ac:dyDescent="0.25">
      <c r="B3301" s="9" t="s">
        <v>244</v>
      </c>
      <c r="C3301" s="10">
        <v>16</v>
      </c>
    </row>
    <row r="3302" spans="1:4" x14ac:dyDescent="0.25">
      <c r="B3302" s="9" t="s">
        <v>245</v>
      </c>
      <c r="C3302" s="10">
        <v>23</v>
      </c>
    </row>
    <row r="3303" spans="1:4" x14ac:dyDescent="0.25">
      <c r="B3303" s="9" t="s">
        <v>246</v>
      </c>
      <c r="C3303" s="10">
        <v>21</v>
      </c>
    </row>
    <row r="3304" spans="1:4" x14ac:dyDescent="0.25">
      <c r="B3304" s="9" t="s">
        <v>247</v>
      </c>
      <c r="C3304" s="10">
        <v>15</v>
      </c>
    </row>
    <row r="3305" spans="1:4" x14ac:dyDescent="0.25">
      <c r="A3305" s="9" t="s">
        <v>115</v>
      </c>
      <c r="B3305" s="9" t="s">
        <v>198</v>
      </c>
      <c r="C3305" s="10">
        <v>16</v>
      </c>
      <c r="D3305" s="10">
        <f>SUM(C3305:C3354)</f>
        <v>1017</v>
      </c>
    </row>
    <row r="3306" spans="1:4" x14ac:dyDescent="0.25">
      <c r="B3306" s="9" t="s">
        <v>199</v>
      </c>
      <c r="C3306" s="10">
        <v>18</v>
      </c>
    </row>
    <row r="3307" spans="1:4" x14ac:dyDescent="0.25">
      <c r="B3307" s="9" t="s">
        <v>200</v>
      </c>
      <c r="C3307" s="10">
        <v>17</v>
      </c>
    </row>
    <row r="3308" spans="1:4" x14ac:dyDescent="0.25">
      <c r="B3308" s="9" t="s">
        <v>201</v>
      </c>
      <c r="C3308" s="10">
        <v>18</v>
      </c>
    </row>
    <row r="3309" spans="1:4" x14ac:dyDescent="0.25">
      <c r="B3309" s="9" t="s">
        <v>202</v>
      </c>
      <c r="C3309" s="10">
        <v>19</v>
      </c>
    </row>
    <row r="3310" spans="1:4" x14ac:dyDescent="0.25">
      <c r="B3310" s="9" t="s">
        <v>203</v>
      </c>
      <c r="C3310" s="10">
        <v>35</v>
      </c>
    </row>
    <row r="3311" spans="1:4" x14ac:dyDescent="0.25">
      <c r="B3311" s="9" t="s">
        <v>204</v>
      </c>
      <c r="C3311" s="10">
        <v>22</v>
      </c>
    </row>
    <row r="3312" spans="1:4" x14ac:dyDescent="0.25">
      <c r="B3312" s="9" t="s">
        <v>205</v>
      </c>
      <c r="C3312" s="10">
        <v>28</v>
      </c>
    </row>
    <row r="3313" spans="2:3" x14ac:dyDescent="0.25">
      <c r="B3313" s="9" t="s">
        <v>206</v>
      </c>
      <c r="C3313" s="10">
        <v>32</v>
      </c>
    </row>
    <row r="3314" spans="2:3" x14ac:dyDescent="0.25">
      <c r="B3314" s="9" t="s">
        <v>207</v>
      </c>
      <c r="C3314" s="10">
        <v>24</v>
      </c>
    </row>
    <row r="3315" spans="2:3" x14ac:dyDescent="0.25">
      <c r="B3315" s="9" t="s">
        <v>208</v>
      </c>
      <c r="C3315" s="10">
        <v>27</v>
      </c>
    </row>
    <row r="3316" spans="2:3" x14ac:dyDescent="0.25">
      <c r="B3316" s="9" t="s">
        <v>209</v>
      </c>
      <c r="C3316" s="10">
        <v>15</v>
      </c>
    </row>
    <row r="3317" spans="2:3" x14ac:dyDescent="0.25">
      <c r="B3317" s="9" t="s">
        <v>210</v>
      </c>
      <c r="C3317" s="10">
        <v>20</v>
      </c>
    </row>
    <row r="3318" spans="2:3" x14ac:dyDescent="0.25">
      <c r="B3318" s="9" t="s">
        <v>211</v>
      </c>
      <c r="C3318" s="10">
        <v>19</v>
      </c>
    </row>
    <row r="3319" spans="2:3" x14ac:dyDescent="0.25">
      <c r="B3319" s="9" t="s">
        <v>212</v>
      </c>
      <c r="C3319" s="10">
        <v>17</v>
      </c>
    </row>
    <row r="3320" spans="2:3" x14ac:dyDescent="0.25">
      <c r="B3320" s="9" t="s">
        <v>213</v>
      </c>
      <c r="C3320" s="10">
        <v>26</v>
      </c>
    </row>
    <row r="3321" spans="2:3" x14ac:dyDescent="0.25">
      <c r="B3321" s="9" t="s">
        <v>214</v>
      </c>
      <c r="C3321" s="10">
        <v>16</v>
      </c>
    </row>
    <row r="3322" spans="2:3" x14ac:dyDescent="0.25">
      <c r="B3322" s="9" t="s">
        <v>215</v>
      </c>
      <c r="C3322" s="10">
        <v>17</v>
      </c>
    </row>
    <row r="3323" spans="2:3" x14ac:dyDescent="0.25">
      <c r="B3323" s="9" t="s">
        <v>216</v>
      </c>
      <c r="C3323" s="10">
        <v>16</v>
      </c>
    </row>
    <row r="3324" spans="2:3" x14ac:dyDescent="0.25">
      <c r="B3324" s="9" t="s">
        <v>217</v>
      </c>
      <c r="C3324" s="10">
        <v>19</v>
      </c>
    </row>
    <row r="3325" spans="2:3" x14ac:dyDescent="0.25">
      <c r="B3325" s="9" t="s">
        <v>218</v>
      </c>
      <c r="C3325" s="10">
        <v>10</v>
      </c>
    </row>
    <row r="3326" spans="2:3" x14ac:dyDescent="0.25">
      <c r="B3326" s="9" t="s">
        <v>219</v>
      </c>
      <c r="C3326" s="10">
        <v>19</v>
      </c>
    </row>
    <row r="3327" spans="2:3" x14ac:dyDescent="0.25">
      <c r="B3327" s="9" t="s">
        <v>220</v>
      </c>
      <c r="C3327" s="10">
        <v>23</v>
      </c>
    </row>
    <row r="3328" spans="2:3" x14ac:dyDescent="0.25">
      <c r="B3328" s="9" t="s">
        <v>221</v>
      </c>
      <c r="C3328" s="10">
        <v>9</v>
      </c>
    </row>
    <row r="3329" spans="2:3" x14ac:dyDescent="0.25">
      <c r="B3329" s="9" t="s">
        <v>222</v>
      </c>
      <c r="C3329" s="10">
        <v>21</v>
      </c>
    </row>
    <row r="3330" spans="2:3" x14ac:dyDescent="0.25">
      <c r="B3330" s="9" t="s">
        <v>223</v>
      </c>
      <c r="C3330" s="10">
        <v>19</v>
      </c>
    </row>
    <row r="3331" spans="2:3" x14ac:dyDescent="0.25">
      <c r="B3331" s="9" t="s">
        <v>224</v>
      </c>
      <c r="C3331" s="10">
        <v>18</v>
      </c>
    </row>
    <row r="3332" spans="2:3" x14ac:dyDescent="0.25">
      <c r="B3332" s="9" t="s">
        <v>225</v>
      </c>
      <c r="C3332" s="10">
        <v>15</v>
      </c>
    </row>
    <row r="3333" spans="2:3" x14ac:dyDescent="0.25">
      <c r="B3333" s="9" t="s">
        <v>226</v>
      </c>
      <c r="C3333" s="10">
        <v>19</v>
      </c>
    </row>
    <row r="3334" spans="2:3" x14ac:dyDescent="0.25">
      <c r="B3334" s="9" t="s">
        <v>227</v>
      </c>
      <c r="C3334" s="10">
        <v>20</v>
      </c>
    </row>
    <row r="3335" spans="2:3" x14ac:dyDescent="0.25">
      <c r="B3335" s="9" t="s">
        <v>228</v>
      </c>
      <c r="C3335" s="10">
        <v>19</v>
      </c>
    </row>
    <row r="3336" spans="2:3" x14ac:dyDescent="0.25">
      <c r="B3336" s="9" t="s">
        <v>229</v>
      </c>
      <c r="C3336" s="10">
        <v>13</v>
      </c>
    </row>
    <row r="3337" spans="2:3" x14ac:dyDescent="0.25">
      <c r="B3337" s="9" t="s">
        <v>230</v>
      </c>
      <c r="C3337" s="10">
        <v>15</v>
      </c>
    </row>
    <row r="3338" spans="2:3" x14ac:dyDescent="0.25">
      <c r="B3338" s="9" t="s">
        <v>231</v>
      </c>
      <c r="C3338" s="10">
        <v>17</v>
      </c>
    </row>
    <row r="3339" spans="2:3" x14ac:dyDescent="0.25">
      <c r="B3339" s="9" t="s">
        <v>232</v>
      </c>
      <c r="C3339" s="10">
        <v>19</v>
      </c>
    </row>
    <row r="3340" spans="2:3" x14ac:dyDescent="0.25">
      <c r="B3340" s="9" t="s">
        <v>233</v>
      </c>
      <c r="C3340" s="10">
        <v>19</v>
      </c>
    </row>
    <row r="3341" spans="2:3" x14ac:dyDescent="0.25">
      <c r="B3341" s="9" t="s">
        <v>234</v>
      </c>
      <c r="C3341" s="10">
        <v>22</v>
      </c>
    </row>
    <row r="3342" spans="2:3" x14ac:dyDescent="0.25">
      <c r="B3342" s="9" t="s">
        <v>235</v>
      </c>
      <c r="C3342" s="10">
        <v>24</v>
      </c>
    </row>
    <row r="3343" spans="2:3" x14ac:dyDescent="0.25">
      <c r="B3343" s="9" t="s">
        <v>236</v>
      </c>
      <c r="C3343" s="10">
        <v>25</v>
      </c>
    </row>
    <row r="3344" spans="2:3" x14ac:dyDescent="0.25">
      <c r="B3344" s="9" t="s">
        <v>237</v>
      </c>
      <c r="C3344" s="10">
        <v>22</v>
      </c>
    </row>
    <row r="3345" spans="1:4" x14ac:dyDescent="0.25">
      <c r="B3345" s="9" t="s">
        <v>238</v>
      </c>
      <c r="C3345" s="10">
        <v>20</v>
      </c>
    </row>
    <row r="3346" spans="1:4" x14ac:dyDescent="0.25">
      <c r="B3346" s="9" t="s">
        <v>239</v>
      </c>
      <c r="C3346" s="10">
        <v>28</v>
      </c>
    </row>
    <row r="3347" spans="1:4" x14ac:dyDescent="0.25">
      <c r="B3347" s="9" t="s">
        <v>240</v>
      </c>
      <c r="C3347" s="10">
        <v>28</v>
      </c>
    </row>
    <row r="3348" spans="1:4" x14ac:dyDescent="0.25">
      <c r="B3348" s="9" t="s">
        <v>241</v>
      </c>
      <c r="C3348" s="10">
        <v>12</v>
      </c>
    </row>
    <row r="3349" spans="1:4" x14ac:dyDescent="0.25">
      <c r="B3349" s="9" t="s">
        <v>242</v>
      </c>
      <c r="C3349" s="10">
        <v>18</v>
      </c>
    </row>
    <row r="3350" spans="1:4" x14ac:dyDescent="0.25">
      <c r="B3350" s="9" t="s">
        <v>243</v>
      </c>
      <c r="C3350" s="10">
        <v>20</v>
      </c>
    </row>
    <row r="3351" spans="1:4" x14ac:dyDescent="0.25">
      <c r="B3351" s="9" t="s">
        <v>244</v>
      </c>
      <c r="C3351" s="10">
        <v>24</v>
      </c>
    </row>
    <row r="3352" spans="1:4" x14ac:dyDescent="0.25">
      <c r="B3352" s="9" t="s">
        <v>245</v>
      </c>
      <c r="C3352" s="10">
        <v>26</v>
      </c>
    </row>
    <row r="3353" spans="1:4" x14ac:dyDescent="0.25">
      <c r="B3353" s="9" t="s">
        <v>246</v>
      </c>
      <c r="C3353" s="10">
        <v>25</v>
      </c>
    </row>
    <row r="3354" spans="1:4" x14ac:dyDescent="0.25">
      <c r="B3354" s="9" t="s">
        <v>247</v>
      </c>
      <c r="C3354" s="10">
        <v>27</v>
      </c>
    </row>
    <row r="3355" spans="1:4" x14ac:dyDescent="0.25">
      <c r="A3355" s="9" t="s">
        <v>75</v>
      </c>
      <c r="B3355" s="9" t="s">
        <v>198</v>
      </c>
      <c r="C3355" s="10">
        <v>10</v>
      </c>
      <c r="D3355" s="10">
        <f>SUM(C3355:C3404)</f>
        <v>540</v>
      </c>
    </row>
    <row r="3356" spans="1:4" x14ac:dyDescent="0.25">
      <c r="B3356" s="9" t="s">
        <v>199</v>
      </c>
      <c r="C3356" s="10">
        <v>16</v>
      </c>
    </row>
    <row r="3357" spans="1:4" x14ac:dyDescent="0.25">
      <c r="B3357" s="9" t="s">
        <v>200</v>
      </c>
      <c r="C3357" s="10">
        <v>14</v>
      </c>
    </row>
    <row r="3358" spans="1:4" x14ac:dyDescent="0.25">
      <c r="B3358" s="9" t="s">
        <v>201</v>
      </c>
      <c r="C3358" s="10">
        <v>13</v>
      </c>
    </row>
    <row r="3359" spans="1:4" x14ac:dyDescent="0.25">
      <c r="B3359" s="9" t="s">
        <v>202</v>
      </c>
      <c r="C3359" s="10">
        <v>9</v>
      </c>
    </row>
    <row r="3360" spans="1:4" x14ac:dyDescent="0.25">
      <c r="B3360" s="9" t="s">
        <v>203</v>
      </c>
      <c r="C3360" s="10">
        <v>17</v>
      </c>
    </row>
    <row r="3361" spans="2:3" x14ac:dyDescent="0.25">
      <c r="B3361" s="9" t="s">
        <v>204</v>
      </c>
      <c r="C3361" s="10">
        <v>14</v>
      </c>
    </row>
    <row r="3362" spans="2:3" x14ac:dyDescent="0.25">
      <c r="B3362" s="9" t="s">
        <v>205</v>
      </c>
      <c r="C3362" s="10">
        <v>16</v>
      </c>
    </row>
    <row r="3363" spans="2:3" x14ac:dyDescent="0.25">
      <c r="B3363" s="9" t="s">
        <v>206</v>
      </c>
      <c r="C3363" s="10">
        <v>18</v>
      </c>
    </row>
    <row r="3364" spans="2:3" x14ac:dyDescent="0.25">
      <c r="B3364" s="9" t="s">
        <v>207</v>
      </c>
      <c r="C3364" s="10">
        <v>15</v>
      </c>
    </row>
    <row r="3365" spans="2:3" x14ac:dyDescent="0.25">
      <c r="B3365" s="9" t="s">
        <v>208</v>
      </c>
      <c r="C3365" s="10">
        <v>16</v>
      </c>
    </row>
    <row r="3366" spans="2:3" x14ac:dyDescent="0.25">
      <c r="B3366" s="9" t="s">
        <v>209</v>
      </c>
      <c r="C3366" s="10">
        <v>11</v>
      </c>
    </row>
    <row r="3367" spans="2:3" x14ac:dyDescent="0.25">
      <c r="B3367" s="9" t="s">
        <v>210</v>
      </c>
      <c r="C3367" s="10">
        <v>15</v>
      </c>
    </row>
    <row r="3368" spans="2:3" x14ac:dyDescent="0.25">
      <c r="B3368" s="9" t="s">
        <v>211</v>
      </c>
      <c r="C3368" s="10">
        <v>17</v>
      </c>
    </row>
    <row r="3369" spans="2:3" x14ac:dyDescent="0.25">
      <c r="B3369" s="9" t="s">
        <v>212</v>
      </c>
      <c r="C3369" s="10">
        <v>9</v>
      </c>
    </row>
    <row r="3370" spans="2:3" x14ac:dyDescent="0.25">
      <c r="B3370" s="9" t="s">
        <v>213</v>
      </c>
      <c r="C3370" s="10">
        <v>15</v>
      </c>
    </row>
    <row r="3371" spans="2:3" x14ac:dyDescent="0.25">
      <c r="B3371" s="9" t="s">
        <v>214</v>
      </c>
      <c r="C3371" s="10">
        <v>6</v>
      </c>
    </row>
    <row r="3372" spans="2:3" x14ac:dyDescent="0.25">
      <c r="B3372" s="9" t="s">
        <v>215</v>
      </c>
      <c r="C3372" s="10">
        <v>6</v>
      </c>
    </row>
    <row r="3373" spans="2:3" x14ac:dyDescent="0.25">
      <c r="B3373" s="9" t="s">
        <v>216</v>
      </c>
      <c r="C3373" s="10">
        <v>9</v>
      </c>
    </row>
    <row r="3374" spans="2:3" x14ac:dyDescent="0.25">
      <c r="B3374" s="9" t="s">
        <v>217</v>
      </c>
      <c r="C3374" s="10">
        <v>10</v>
      </c>
    </row>
    <row r="3375" spans="2:3" x14ac:dyDescent="0.25">
      <c r="B3375" s="9" t="s">
        <v>218</v>
      </c>
      <c r="C3375" s="10">
        <v>3</v>
      </c>
    </row>
    <row r="3376" spans="2:3" x14ac:dyDescent="0.25">
      <c r="B3376" s="9" t="s">
        <v>219</v>
      </c>
      <c r="C3376" s="10">
        <v>11</v>
      </c>
    </row>
    <row r="3377" spans="2:3" x14ac:dyDescent="0.25">
      <c r="B3377" s="9" t="s">
        <v>220</v>
      </c>
      <c r="C3377" s="10">
        <v>8</v>
      </c>
    </row>
    <row r="3378" spans="2:3" x14ac:dyDescent="0.25">
      <c r="B3378" s="9" t="s">
        <v>221</v>
      </c>
      <c r="C3378" s="10">
        <v>7</v>
      </c>
    </row>
    <row r="3379" spans="2:3" x14ac:dyDescent="0.25">
      <c r="B3379" s="9" t="s">
        <v>222</v>
      </c>
      <c r="C3379" s="10">
        <v>6</v>
      </c>
    </row>
    <row r="3380" spans="2:3" x14ac:dyDescent="0.25">
      <c r="B3380" s="9" t="s">
        <v>223</v>
      </c>
      <c r="C3380" s="10">
        <v>6</v>
      </c>
    </row>
    <row r="3381" spans="2:3" x14ac:dyDescent="0.25">
      <c r="B3381" s="9" t="s">
        <v>224</v>
      </c>
      <c r="C3381" s="10">
        <v>9</v>
      </c>
    </row>
    <row r="3382" spans="2:3" x14ac:dyDescent="0.25">
      <c r="B3382" s="9" t="s">
        <v>225</v>
      </c>
      <c r="C3382" s="10">
        <v>9</v>
      </c>
    </row>
    <row r="3383" spans="2:3" x14ac:dyDescent="0.25">
      <c r="B3383" s="9" t="s">
        <v>226</v>
      </c>
      <c r="C3383" s="10">
        <v>13</v>
      </c>
    </row>
    <row r="3384" spans="2:3" x14ac:dyDescent="0.25">
      <c r="B3384" s="9" t="s">
        <v>227</v>
      </c>
      <c r="C3384" s="10">
        <v>5</v>
      </c>
    </row>
    <row r="3385" spans="2:3" x14ac:dyDescent="0.25">
      <c r="B3385" s="9" t="s">
        <v>228</v>
      </c>
      <c r="C3385" s="10">
        <v>5</v>
      </c>
    </row>
    <row r="3386" spans="2:3" x14ac:dyDescent="0.25">
      <c r="B3386" s="9" t="s">
        <v>229</v>
      </c>
      <c r="C3386" s="10">
        <v>9</v>
      </c>
    </row>
    <row r="3387" spans="2:3" x14ac:dyDescent="0.25">
      <c r="B3387" s="9" t="s">
        <v>230</v>
      </c>
      <c r="C3387" s="10">
        <v>10</v>
      </c>
    </row>
    <row r="3388" spans="2:3" x14ac:dyDescent="0.25">
      <c r="B3388" s="9" t="s">
        <v>231</v>
      </c>
      <c r="C3388" s="10">
        <v>10</v>
      </c>
    </row>
    <row r="3389" spans="2:3" x14ac:dyDescent="0.25">
      <c r="B3389" s="9" t="s">
        <v>232</v>
      </c>
      <c r="C3389" s="10">
        <v>3</v>
      </c>
    </row>
    <row r="3390" spans="2:3" x14ac:dyDescent="0.25">
      <c r="B3390" s="9" t="s">
        <v>233</v>
      </c>
      <c r="C3390" s="10">
        <v>14</v>
      </c>
    </row>
    <row r="3391" spans="2:3" x14ac:dyDescent="0.25">
      <c r="B3391" s="9" t="s">
        <v>234</v>
      </c>
      <c r="C3391" s="10">
        <v>14</v>
      </c>
    </row>
    <row r="3392" spans="2:3" x14ac:dyDescent="0.25">
      <c r="B3392" s="9" t="s">
        <v>235</v>
      </c>
      <c r="C3392" s="10">
        <v>19</v>
      </c>
    </row>
    <row r="3393" spans="1:4" x14ac:dyDescent="0.25">
      <c r="B3393" s="9" t="s">
        <v>236</v>
      </c>
      <c r="C3393" s="10">
        <v>14</v>
      </c>
    </row>
    <row r="3394" spans="1:4" x14ac:dyDescent="0.25">
      <c r="B3394" s="9" t="s">
        <v>237</v>
      </c>
      <c r="C3394" s="10">
        <v>18</v>
      </c>
    </row>
    <row r="3395" spans="1:4" x14ac:dyDescent="0.25">
      <c r="B3395" s="9" t="s">
        <v>238</v>
      </c>
      <c r="C3395" s="10">
        <v>7</v>
      </c>
    </row>
    <row r="3396" spans="1:4" x14ac:dyDescent="0.25">
      <c r="B3396" s="9" t="s">
        <v>239</v>
      </c>
      <c r="C3396" s="10">
        <v>13</v>
      </c>
    </row>
    <row r="3397" spans="1:4" x14ac:dyDescent="0.25">
      <c r="B3397" s="9" t="s">
        <v>240</v>
      </c>
      <c r="C3397" s="10">
        <v>11</v>
      </c>
    </row>
    <row r="3398" spans="1:4" x14ac:dyDescent="0.25">
      <c r="B3398" s="9" t="s">
        <v>241</v>
      </c>
      <c r="C3398" s="10">
        <v>16</v>
      </c>
    </row>
    <row r="3399" spans="1:4" x14ac:dyDescent="0.25">
      <c r="B3399" s="9" t="s">
        <v>242</v>
      </c>
      <c r="C3399" s="10">
        <v>14</v>
      </c>
    </row>
    <row r="3400" spans="1:4" x14ac:dyDescent="0.25">
      <c r="B3400" s="9" t="s">
        <v>243</v>
      </c>
      <c r="C3400" s="10">
        <v>9</v>
      </c>
    </row>
    <row r="3401" spans="1:4" x14ac:dyDescent="0.25">
      <c r="B3401" s="9" t="s">
        <v>244</v>
      </c>
      <c r="C3401" s="10">
        <v>9</v>
      </c>
    </row>
    <row r="3402" spans="1:4" x14ac:dyDescent="0.25">
      <c r="B3402" s="9" t="s">
        <v>245</v>
      </c>
      <c r="C3402" s="10">
        <v>4</v>
      </c>
    </row>
    <row r="3403" spans="1:4" x14ac:dyDescent="0.25">
      <c r="B3403" s="9" t="s">
        <v>246</v>
      </c>
      <c r="C3403" s="10">
        <v>6</v>
      </c>
    </row>
    <row r="3404" spans="1:4" x14ac:dyDescent="0.25">
      <c r="B3404" s="9" t="s">
        <v>247</v>
      </c>
      <c r="C3404" s="10">
        <v>2</v>
      </c>
    </row>
    <row r="3405" spans="1:4" x14ac:dyDescent="0.25">
      <c r="A3405" s="9" t="s">
        <v>168</v>
      </c>
      <c r="B3405" s="9" t="s">
        <v>198</v>
      </c>
      <c r="C3405" s="10">
        <v>31</v>
      </c>
      <c r="D3405" s="10">
        <f>SUM(C3405:C3454)</f>
        <v>1539</v>
      </c>
    </row>
    <row r="3406" spans="1:4" x14ac:dyDescent="0.25">
      <c r="B3406" s="9" t="s">
        <v>199</v>
      </c>
      <c r="C3406" s="10">
        <v>36</v>
      </c>
    </row>
    <row r="3407" spans="1:4" x14ac:dyDescent="0.25">
      <c r="B3407" s="9" t="s">
        <v>200</v>
      </c>
      <c r="C3407" s="10">
        <v>24</v>
      </c>
    </row>
    <row r="3408" spans="1:4" x14ac:dyDescent="0.25">
      <c r="B3408" s="9" t="s">
        <v>201</v>
      </c>
      <c r="C3408" s="10">
        <v>31</v>
      </c>
    </row>
    <row r="3409" spans="2:3" x14ac:dyDescent="0.25">
      <c r="B3409" s="9" t="s">
        <v>202</v>
      </c>
      <c r="C3409" s="10">
        <v>39</v>
      </c>
    </row>
    <row r="3410" spans="2:3" x14ac:dyDescent="0.25">
      <c r="B3410" s="9" t="s">
        <v>203</v>
      </c>
      <c r="C3410" s="10">
        <v>45</v>
      </c>
    </row>
    <row r="3411" spans="2:3" x14ac:dyDescent="0.25">
      <c r="B3411" s="9" t="s">
        <v>204</v>
      </c>
      <c r="C3411" s="10">
        <v>31</v>
      </c>
    </row>
    <row r="3412" spans="2:3" x14ac:dyDescent="0.25">
      <c r="B3412" s="9" t="s">
        <v>205</v>
      </c>
      <c r="C3412" s="10">
        <v>36</v>
      </c>
    </row>
    <row r="3413" spans="2:3" x14ac:dyDescent="0.25">
      <c r="B3413" s="9" t="s">
        <v>206</v>
      </c>
      <c r="C3413" s="10">
        <v>32</v>
      </c>
    </row>
    <row r="3414" spans="2:3" x14ac:dyDescent="0.25">
      <c r="B3414" s="9" t="s">
        <v>207</v>
      </c>
      <c r="C3414" s="10">
        <v>37</v>
      </c>
    </row>
    <row r="3415" spans="2:3" x14ac:dyDescent="0.25">
      <c r="B3415" s="9" t="s">
        <v>208</v>
      </c>
      <c r="C3415" s="10">
        <v>33</v>
      </c>
    </row>
    <row r="3416" spans="2:3" x14ac:dyDescent="0.25">
      <c r="B3416" s="9" t="s">
        <v>209</v>
      </c>
      <c r="C3416" s="10">
        <v>24</v>
      </c>
    </row>
    <row r="3417" spans="2:3" x14ac:dyDescent="0.25">
      <c r="B3417" s="9" t="s">
        <v>210</v>
      </c>
      <c r="C3417" s="10">
        <v>49</v>
      </c>
    </row>
    <row r="3418" spans="2:3" x14ac:dyDescent="0.25">
      <c r="B3418" s="9" t="s">
        <v>211</v>
      </c>
      <c r="C3418" s="10">
        <v>28</v>
      </c>
    </row>
    <row r="3419" spans="2:3" x14ac:dyDescent="0.25">
      <c r="B3419" s="9" t="s">
        <v>212</v>
      </c>
      <c r="C3419" s="10">
        <v>28</v>
      </c>
    </row>
    <row r="3420" spans="2:3" x14ac:dyDescent="0.25">
      <c r="B3420" s="9" t="s">
        <v>213</v>
      </c>
      <c r="C3420" s="10">
        <v>33</v>
      </c>
    </row>
    <row r="3421" spans="2:3" x14ac:dyDescent="0.25">
      <c r="B3421" s="9" t="s">
        <v>214</v>
      </c>
      <c r="C3421" s="10">
        <v>36</v>
      </c>
    </row>
    <row r="3422" spans="2:3" x14ac:dyDescent="0.25">
      <c r="B3422" s="9" t="s">
        <v>215</v>
      </c>
      <c r="C3422" s="10">
        <v>23</v>
      </c>
    </row>
    <row r="3423" spans="2:3" x14ac:dyDescent="0.25">
      <c r="B3423" s="9" t="s">
        <v>216</v>
      </c>
      <c r="C3423" s="10">
        <v>29</v>
      </c>
    </row>
    <row r="3424" spans="2:3" x14ac:dyDescent="0.25">
      <c r="B3424" s="9" t="s">
        <v>217</v>
      </c>
      <c r="C3424" s="10">
        <v>28</v>
      </c>
    </row>
    <row r="3425" spans="2:3" x14ac:dyDescent="0.25">
      <c r="B3425" s="9" t="s">
        <v>218</v>
      </c>
      <c r="C3425" s="10">
        <v>27</v>
      </c>
    </row>
    <row r="3426" spans="2:3" x14ac:dyDescent="0.25">
      <c r="B3426" s="9" t="s">
        <v>219</v>
      </c>
      <c r="C3426" s="10">
        <v>34</v>
      </c>
    </row>
    <row r="3427" spans="2:3" x14ac:dyDescent="0.25">
      <c r="B3427" s="9" t="s">
        <v>220</v>
      </c>
      <c r="C3427" s="10">
        <v>24</v>
      </c>
    </row>
    <row r="3428" spans="2:3" x14ac:dyDescent="0.25">
      <c r="B3428" s="9" t="s">
        <v>221</v>
      </c>
      <c r="C3428" s="10">
        <v>25</v>
      </c>
    </row>
    <row r="3429" spans="2:3" x14ac:dyDescent="0.25">
      <c r="B3429" s="9" t="s">
        <v>222</v>
      </c>
      <c r="C3429" s="10">
        <v>23</v>
      </c>
    </row>
    <row r="3430" spans="2:3" x14ac:dyDescent="0.25">
      <c r="B3430" s="9" t="s">
        <v>223</v>
      </c>
      <c r="C3430" s="10">
        <v>23</v>
      </c>
    </row>
    <row r="3431" spans="2:3" x14ac:dyDescent="0.25">
      <c r="B3431" s="9" t="s">
        <v>224</v>
      </c>
      <c r="C3431" s="10">
        <v>16</v>
      </c>
    </row>
    <row r="3432" spans="2:3" x14ac:dyDescent="0.25">
      <c r="B3432" s="9" t="s">
        <v>225</v>
      </c>
      <c r="C3432" s="10">
        <v>28</v>
      </c>
    </row>
    <row r="3433" spans="2:3" x14ac:dyDescent="0.25">
      <c r="B3433" s="9" t="s">
        <v>226</v>
      </c>
      <c r="C3433" s="10">
        <v>29</v>
      </c>
    </row>
    <row r="3434" spans="2:3" x14ac:dyDescent="0.25">
      <c r="B3434" s="9" t="s">
        <v>227</v>
      </c>
      <c r="C3434" s="10">
        <v>26</v>
      </c>
    </row>
    <row r="3435" spans="2:3" x14ac:dyDescent="0.25">
      <c r="B3435" s="9" t="s">
        <v>228</v>
      </c>
      <c r="C3435" s="10">
        <v>26</v>
      </c>
    </row>
    <row r="3436" spans="2:3" x14ac:dyDescent="0.25">
      <c r="B3436" s="9" t="s">
        <v>229</v>
      </c>
      <c r="C3436" s="10">
        <v>20</v>
      </c>
    </row>
    <row r="3437" spans="2:3" x14ac:dyDescent="0.25">
      <c r="B3437" s="9" t="s">
        <v>230</v>
      </c>
      <c r="C3437" s="10">
        <v>25</v>
      </c>
    </row>
    <row r="3438" spans="2:3" x14ac:dyDescent="0.25">
      <c r="B3438" s="9" t="s">
        <v>231</v>
      </c>
      <c r="C3438" s="10">
        <v>30</v>
      </c>
    </row>
    <row r="3439" spans="2:3" x14ac:dyDescent="0.25">
      <c r="B3439" s="9" t="s">
        <v>232</v>
      </c>
      <c r="C3439" s="10">
        <v>22</v>
      </c>
    </row>
    <row r="3440" spans="2:3" x14ac:dyDescent="0.25">
      <c r="B3440" s="9" t="s">
        <v>233</v>
      </c>
      <c r="C3440" s="10">
        <v>31</v>
      </c>
    </row>
    <row r="3441" spans="1:4" x14ac:dyDescent="0.25">
      <c r="B3441" s="9" t="s">
        <v>234</v>
      </c>
      <c r="C3441" s="10">
        <v>27</v>
      </c>
    </row>
    <row r="3442" spans="1:4" x14ac:dyDescent="0.25">
      <c r="B3442" s="9" t="s">
        <v>235</v>
      </c>
      <c r="C3442" s="10">
        <v>40</v>
      </c>
    </row>
    <row r="3443" spans="1:4" x14ac:dyDescent="0.25">
      <c r="B3443" s="9" t="s">
        <v>236</v>
      </c>
      <c r="C3443" s="10">
        <v>36</v>
      </c>
    </row>
    <row r="3444" spans="1:4" x14ac:dyDescent="0.25">
      <c r="B3444" s="9" t="s">
        <v>237</v>
      </c>
      <c r="C3444" s="10">
        <v>30</v>
      </c>
    </row>
    <row r="3445" spans="1:4" x14ac:dyDescent="0.25">
      <c r="B3445" s="9" t="s">
        <v>238</v>
      </c>
      <c r="C3445" s="10">
        <v>30</v>
      </c>
    </row>
    <row r="3446" spans="1:4" x14ac:dyDescent="0.25">
      <c r="B3446" s="9" t="s">
        <v>239</v>
      </c>
      <c r="C3446" s="10">
        <v>40</v>
      </c>
    </row>
    <row r="3447" spans="1:4" x14ac:dyDescent="0.25">
      <c r="B3447" s="9" t="s">
        <v>240</v>
      </c>
      <c r="C3447" s="10">
        <v>36</v>
      </c>
    </row>
    <row r="3448" spans="1:4" x14ac:dyDescent="0.25">
      <c r="B3448" s="9" t="s">
        <v>241</v>
      </c>
      <c r="C3448" s="10">
        <v>34</v>
      </c>
    </row>
    <row r="3449" spans="1:4" x14ac:dyDescent="0.25">
      <c r="B3449" s="9" t="s">
        <v>242</v>
      </c>
      <c r="C3449" s="10">
        <v>31</v>
      </c>
    </row>
    <row r="3450" spans="1:4" x14ac:dyDescent="0.25">
      <c r="B3450" s="9" t="s">
        <v>243</v>
      </c>
      <c r="C3450" s="10">
        <v>37</v>
      </c>
    </row>
    <row r="3451" spans="1:4" x14ac:dyDescent="0.25">
      <c r="B3451" s="9" t="s">
        <v>244</v>
      </c>
      <c r="C3451" s="10">
        <v>24</v>
      </c>
    </row>
    <row r="3452" spans="1:4" x14ac:dyDescent="0.25">
      <c r="B3452" s="9" t="s">
        <v>245</v>
      </c>
      <c r="C3452" s="10">
        <v>36</v>
      </c>
    </row>
    <row r="3453" spans="1:4" x14ac:dyDescent="0.25">
      <c r="B3453" s="9" t="s">
        <v>246</v>
      </c>
      <c r="C3453" s="10">
        <v>36</v>
      </c>
    </row>
    <row r="3454" spans="1:4" x14ac:dyDescent="0.25">
      <c r="B3454" s="9" t="s">
        <v>247</v>
      </c>
      <c r="C3454" s="10">
        <v>40</v>
      </c>
    </row>
    <row r="3455" spans="1:4" x14ac:dyDescent="0.25">
      <c r="A3455" s="9" t="s">
        <v>170</v>
      </c>
      <c r="B3455" s="9" t="s">
        <v>198</v>
      </c>
      <c r="C3455" s="10">
        <v>22</v>
      </c>
      <c r="D3455" s="10">
        <f>SUM(C3455:C3504)</f>
        <v>1377</v>
      </c>
    </row>
    <row r="3456" spans="1:4" x14ac:dyDescent="0.25">
      <c r="B3456" s="9" t="s">
        <v>199</v>
      </c>
      <c r="C3456" s="10">
        <v>27</v>
      </c>
    </row>
    <row r="3457" spans="2:3" x14ac:dyDescent="0.25">
      <c r="B3457" s="9" t="s">
        <v>200</v>
      </c>
      <c r="C3457" s="10">
        <v>37</v>
      </c>
    </row>
    <row r="3458" spans="2:3" x14ac:dyDescent="0.25">
      <c r="B3458" s="9" t="s">
        <v>201</v>
      </c>
      <c r="C3458" s="10">
        <v>31</v>
      </c>
    </row>
    <row r="3459" spans="2:3" x14ac:dyDescent="0.25">
      <c r="B3459" s="9" t="s">
        <v>202</v>
      </c>
      <c r="C3459" s="10">
        <v>32</v>
      </c>
    </row>
    <row r="3460" spans="2:3" x14ac:dyDescent="0.25">
      <c r="B3460" s="9" t="s">
        <v>203</v>
      </c>
      <c r="C3460" s="10">
        <v>28</v>
      </c>
    </row>
    <row r="3461" spans="2:3" x14ac:dyDescent="0.25">
      <c r="B3461" s="9" t="s">
        <v>204</v>
      </c>
      <c r="C3461" s="10">
        <v>33</v>
      </c>
    </row>
    <row r="3462" spans="2:3" x14ac:dyDescent="0.25">
      <c r="B3462" s="9" t="s">
        <v>205</v>
      </c>
      <c r="C3462" s="10">
        <v>26</v>
      </c>
    </row>
    <row r="3463" spans="2:3" x14ac:dyDescent="0.25">
      <c r="B3463" s="9" t="s">
        <v>206</v>
      </c>
      <c r="C3463" s="10">
        <v>23</v>
      </c>
    </row>
    <row r="3464" spans="2:3" x14ac:dyDescent="0.25">
      <c r="B3464" s="9" t="s">
        <v>207</v>
      </c>
      <c r="C3464" s="10">
        <v>28</v>
      </c>
    </row>
    <row r="3465" spans="2:3" x14ac:dyDescent="0.25">
      <c r="B3465" s="9" t="s">
        <v>208</v>
      </c>
      <c r="C3465" s="10">
        <v>32</v>
      </c>
    </row>
    <row r="3466" spans="2:3" x14ac:dyDescent="0.25">
      <c r="B3466" s="9" t="s">
        <v>209</v>
      </c>
      <c r="C3466" s="10">
        <v>32</v>
      </c>
    </row>
    <row r="3467" spans="2:3" x14ac:dyDescent="0.25">
      <c r="B3467" s="9" t="s">
        <v>210</v>
      </c>
      <c r="C3467" s="10">
        <v>36</v>
      </c>
    </row>
    <row r="3468" spans="2:3" x14ac:dyDescent="0.25">
      <c r="B3468" s="9" t="s">
        <v>211</v>
      </c>
      <c r="C3468" s="10">
        <v>28</v>
      </c>
    </row>
    <row r="3469" spans="2:3" x14ac:dyDescent="0.25">
      <c r="B3469" s="9" t="s">
        <v>212</v>
      </c>
      <c r="C3469" s="10">
        <v>13</v>
      </c>
    </row>
    <row r="3470" spans="2:3" x14ac:dyDescent="0.25">
      <c r="B3470" s="9" t="s">
        <v>213</v>
      </c>
      <c r="C3470" s="10">
        <v>20</v>
      </c>
    </row>
    <row r="3471" spans="2:3" x14ac:dyDescent="0.25">
      <c r="B3471" s="9" t="s">
        <v>214</v>
      </c>
      <c r="C3471" s="10">
        <v>24</v>
      </c>
    </row>
    <row r="3472" spans="2:3" x14ac:dyDescent="0.25">
      <c r="B3472" s="9" t="s">
        <v>215</v>
      </c>
      <c r="C3472" s="10">
        <v>17</v>
      </c>
    </row>
    <row r="3473" spans="2:3" x14ac:dyDescent="0.25">
      <c r="B3473" s="9" t="s">
        <v>216</v>
      </c>
      <c r="C3473" s="10">
        <v>38</v>
      </c>
    </row>
    <row r="3474" spans="2:3" x14ac:dyDescent="0.25">
      <c r="B3474" s="9" t="s">
        <v>217</v>
      </c>
      <c r="C3474" s="10">
        <v>22</v>
      </c>
    </row>
    <row r="3475" spans="2:3" x14ac:dyDescent="0.25">
      <c r="B3475" s="9" t="s">
        <v>218</v>
      </c>
      <c r="C3475" s="10">
        <v>29</v>
      </c>
    </row>
    <row r="3476" spans="2:3" x14ac:dyDescent="0.25">
      <c r="B3476" s="9" t="s">
        <v>219</v>
      </c>
      <c r="C3476" s="10">
        <v>28</v>
      </c>
    </row>
    <row r="3477" spans="2:3" x14ac:dyDescent="0.25">
      <c r="B3477" s="9" t="s">
        <v>220</v>
      </c>
      <c r="C3477" s="10">
        <v>21</v>
      </c>
    </row>
    <row r="3478" spans="2:3" x14ac:dyDescent="0.25">
      <c r="B3478" s="9" t="s">
        <v>221</v>
      </c>
      <c r="C3478" s="10">
        <v>28</v>
      </c>
    </row>
    <row r="3479" spans="2:3" x14ac:dyDescent="0.25">
      <c r="B3479" s="9" t="s">
        <v>222</v>
      </c>
      <c r="C3479" s="10">
        <v>29</v>
      </c>
    </row>
    <row r="3480" spans="2:3" x14ac:dyDescent="0.25">
      <c r="B3480" s="9" t="s">
        <v>223</v>
      </c>
      <c r="C3480" s="10">
        <v>27</v>
      </c>
    </row>
    <row r="3481" spans="2:3" x14ac:dyDescent="0.25">
      <c r="B3481" s="9" t="s">
        <v>224</v>
      </c>
      <c r="C3481" s="10">
        <v>34</v>
      </c>
    </row>
    <row r="3482" spans="2:3" x14ac:dyDescent="0.25">
      <c r="B3482" s="9" t="s">
        <v>225</v>
      </c>
      <c r="C3482" s="10">
        <v>29</v>
      </c>
    </row>
    <row r="3483" spans="2:3" x14ac:dyDescent="0.25">
      <c r="B3483" s="9" t="s">
        <v>226</v>
      </c>
      <c r="C3483" s="10">
        <v>29</v>
      </c>
    </row>
    <row r="3484" spans="2:3" x14ac:dyDescent="0.25">
      <c r="B3484" s="9" t="s">
        <v>227</v>
      </c>
      <c r="C3484" s="10">
        <v>32</v>
      </c>
    </row>
    <row r="3485" spans="2:3" x14ac:dyDescent="0.25">
      <c r="B3485" s="9" t="s">
        <v>228</v>
      </c>
      <c r="C3485" s="10">
        <v>22</v>
      </c>
    </row>
    <row r="3486" spans="2:3" x14ac:dyDescent="0.25">
      <c r="B3486" s="9" t="s">
        <v>229</v>
      </c>
      <c r="C3486" s="10">
        <v>25</v>
      </c>
    </row>
    <row r="3487" spans="2:3" x14ac:dyDescent="0.25">
      <c r="B3487" s="9" t="s">
        <v>230</v>
      </c>
      <c r="C3487" s="10">
        <v>34</v>
      </c>
    </row>
    <row r="3488" spans="2:3" x14ac:dyDescent="0.25">
      <c r="B3488" s="9" t="s">
        <v>231</v>
      </c>
      <c r="C3488" s="10">
        <v>32</v>
      </c>
    </row>
    <row r="3489" spans="2:3" x14ac:dyDescent="0.25">
      <c r="B3489" s="9" t="s">
        <v>232</v>
      </c>
      <c r="C3489" s="10">
        <v>26</v>
      </c>
    </row>
    <row r="3490" spans="2:3" x14ac:dyDescent="0.25">
      <c r="B3490" s="9" t="s">
        <v>233</v>
      </c>
      <c r="C3490" s="10">
        <v>28</v>
      </c>
    </row>
    <row r="3491" spans="2:3" x14ac:dyDescent="0.25">
      <c r="B3491" s="9" t="s">
        <v>234</v>
      </c>
      <c r="C3491" s="10">
        <v>29</v>
      </c>
    </row>
    <row r="3492" spans="2:3" x14ac:dyDescent="0.25">
      <c r="B3492" s="9" t="s">
        <v>235</v>
      </c>
      <c r="C3492" s="10">
        <v>33</v>
      </c>
    </row>
    <row r="3493" spans="2:3" x14ac:dyDescent="0.25">
      <c r="B3493" s="9" t="s">
        <v>236</v>
      </c>
      <c r="C3493" s="10">
        <v>32</v>
      </c>
    </row>
    <row r="3494" spans="2:3" x14ac:dyDescent="0.25">
      <c r="B3494" s="9" t="s">
        <v>237</v>
      </c>
      <c r="C3494" s="10">
        <v>36</v>
      </c>
    </row>
    <row r="3495" spans="2:3" x14ac:dyDescent="0.25">
      <c r="B3495" s="9" t="s">
        <v>238</v>
      </c>
      <c r="C3495" s="10">
        <v>29</v>
      </c>
    </row>
    <row r="3496" spans="2:3" x14ac:dyDescent="0.25">
      <c r="B3496" s="9" t="s">
        <v>239</v>
      </c>
      <c r="C3496" s="10">
        <v>28</v>
      </c>
    </row>
    <row r="3497" spans="2:3" x14ac:dyDescent="0.25">
      <c r="B3497" s="9" t="s">
        <v>240</v>
      </c>
      <c r="C3497" s="10">
        <v>24</v>
      </c>
    </row>
    <row r="3498" spans="2:3" x14ac:dyDescent="0.25">
      <c r="B3498" s="9" t="s">
        <v>241</v>
      </c>
      <c r="C3498" s="10">
        <v>29</v>
      </c>
    </row>
    <row r="3499" spans="2:3" x14ac:dyDescent="0.25">
      <c r="B3499" s="9" t="s">
        <v>242</v>
      </c>
      <c r="C3499" s="10">
        <v>23</v>
      </c>
    </row>
    <row r="3500" spans="2:3" x14ac:dyDescent="0.25">
      <c r="B3500" s="9" t="s">
        <v>243</v>
      </c>
      <c r="C3500" s="10">
        <v>21</v>
      </c>
    </row>
    <row r="3501" spans="2:3" x14ac:dyDescent="0.25">
      <c r="B3501" s="9" t="s">
        <v>244</v>
      </c>
      <c r="C3501" s="10">
        <v>24</v>
      </c>
    </row>
    <row r="3502" spans="2:3" x14ac:dyDescent="0.25">
      <c r="B3502" s="9" t="s">
        <v>245</v>
      </c>
      <c r="C3502" s="10">
        <v>20</v>
      </c>
    </row>
    <row r="3503" spans="2:3" x14ac:dyDescent="0.25">
      <c r="B3503" s="9" t="s">
        <v>246</v>
      </c>
      <c r="C3503" s="10">
        <v>25</v>
      </c>
    </row>
    <row r="3504" spans="2:3" x14ac:dyDescent="0.25">
      <c r="B3504" s="9" t="s">
        <v>247</v>
      </c>
      <c r="C3504" s="10">
        <v>22</v>
      </c>
    </row>
    <row r="3505" spans="1:4" x14ac:dyDescent="0.25">
      <c r="A3505" s="9" t="s">
        <v>67</v>
      </c>
      <c r="B3505" s="9" t="s">
        <v>198</v>
      </c>
      <c r="C3505" s="10">
        <v>5</v>
      </c>
      <c r="D3505" s="10">
        <f>SUM(C3505:C3554)</f>
        <v>336</v>
      </c>
    </row>
    <row r="3506" spans="1:4" x14ac:dyDescent="0.25">
      <c r="B3506" s="9" t="s">
        <v>199</v>
      </c>
      <c r="C3506" s="10">
        <v>6</v>
      </c>
    </row>
    <row r="3507" spans="1:4" x14ac:dyDescent="0.25">
      <c r="B3507" s="9" t="s">
        <v>200</v>
      </c>
      <c r="C3507" s="10">
        <v>5</v>
      </c>
    </row>
    <row r="3508" spans="1:4" x14ac:dyDescent="0.25">
      <c r="B3508" s="9" t="s">
        <v>201</v>
      </c>
      <c r="C3508" s="10">
        <v>4</v>
      </c>
    </row>
    <row r="3509" spans="1:4" x14ac:dyDescent="0.25">
      <c r="B3509" s="9" t="s">
        <v>202</v>
      </c>
      <c r="C3509" s="10">
        <v>7</v>
      </c>
    </row>
    <row r="3510" spans="1:4" x14ac:dyDescent="0.25">
      <c r="B3510" s="9" t="s">
        <v>203</v>
      </c>
      <c r="C3510" s="10">
        <v>9</v>
      </c>
    </row>
    <row r="3511" spans="1:4" x14ac:dyDescent="0.25">
      <c r="B3511" s="9" t="s">
        <v>204</v>
      </c>
      <c r="C3511" s="10">
        <v>9</v>
      </c>
    </row>
    <row r="3512" spans="1:4" x14ac:dyDescent="0.25">
      <c r="B3512" s="9" t="s">
        <v>205</v>
      </c>
      <c r="C3512" s="10">
        <v>7</v>
      </c>
    </row>
    <row r="3513" spans="1:4" x14ac:dyDescent="0.25">
      <c r="B3513" s="9" t="s">
        <v>206</v>
      </c>
      <c r="C3513" s="10">
        <v>9</v>
      </c>
    </row>
    <row r="3514" spans="1:4" x14ac:dyDescent="0.25">
      <c r="B3514" s="9" t="s">
        <v>207</v>
      </c>
      <c r="C3514" s="10">
        <v>5</v>
      </c>
    </row>
    <row r="3515" spans="1:4" x14ac:dyDescent="0.25">
      <c r="B3515" s="9" t="s">
        <v>208</v>
      </c>
      <c r="C3515" s="10">
        <v>5</v>
      </c>
    </row>
    <row r="3516" spans="1:4" x14ac:dyDescent="0.25">
      <c r="B3516" s="9" t="s">
        <v>209</v>
      </c>
      <c r="C3516" s="10">
        <v>9</v>
      </c>
    </row>
    <row r="3517" spans="1:4" x14ac:dyDescent="0.25">
      <c r="B3517" s="9" t="s">
        <v>210</v>
      </c>
      <c r="C3517" s="10">
        <v>15</v>
      </c>
    </row>
    <row r="3518" spans="1:4" x14ac:dyDescent="0.25">
      <c r="B3518" s="9" t="s">
        <v>211</v>
      </c>
      <c r="C3518" s="10">
        <v>9</v>
      </c>
    </row>
    <row r="3519" spans="1:4" x14ac:dyDescent="0.25">
      <c r="B3519" s="9" t="s">
        <v>212</v>
      </c>
      <c r="C3519" s="10">
        <v>9</v>
      </c>
    </row>
    <row r="3520" spans="1:4" x14ac:dyDescent="0.25">
      <c r="B3520" s="9" t="s">
        <v>213</v>
      </c>
      <c r="C3520" s="10">
        <v>7</v>
      </c>
    </row>
    <row r="3521" spans="2:3" x14ac:dyDescent="0.25">
      <c r="B3521" s="9" t="s">
        <v>214</v>
      </c>
      <c r="C3521" s="10">
        <v>4</v>
      </c>
    </row>
    <row r="3522" spans="2:3" x14ac:dyDescent="0.25">
      <c r="B3522" s="9" t="s">
        <v>215</v>
      </c>
      <c r="C3522" s="10">
        <v>7</v>
      </c>
    </row>
    <row r="3523" spans="2:3" x14ac:dyDescent="0.25">
      <c r="B3523" s="9" t="s">
        <v>216</v>
      </c>
      <c r="C3523" s="10">
        <v>8</v>
      </c>
    </row>
    <row r="3524" spans="2:3" x14ac:dyDescent="0.25">
      <c r="B3524" s="9" t="s">
        <v>217</v>
      </c>
      <c r="C3524" s="10">
        <v>3</v>
      </c>
    </row>
    <row r="3525" spans="2:3" x14ac:dyDescent="0.25">
      <c r="B3525" s="9" t="s">
        <v>218</v>
      </c>
      <c r="C3525" s="10">
        <v>10</v>
      </c>
    </row>
    <row r="3526" spans="2:3" x14ac:dyDescent="0.25">
      <c r="B3526" s="9" t="s">
        <v>219</v>
      </c>
      <c r="C3526" s="10">
        <v>8</v>
      </c>
    </row>
    <row r="3527" spans="2:3" x14ac:dyDescent="0.25">
      <c r="B3527" s="9" t="s">
        <v>220</v>
      </c>
      <c r="C3527" s="10">
        <v>7</v>
      </c>
    </row>
    <row r="3528" spans="2:3" x14ac:dyDescent="0.25">
      <c r="B3528" s="9" t="s">
        <v>221</v>
      </c>
      <c r="C3528" s="10">
        <v>5</v>
      </c>
    </row>
    <row r="3529" spans="2:3" x14ac:dyDescent="0.25">
      <c r="B3529" s="9" t="s">
        <v>222</v>
      </c>
      <c r="C3529" s="10">
        <v>3</v>
      </c>
    </row>
    <row r="3530" spans="2:3" x14ac:dyDescent="0.25">
      <c r="B3530" s="9" t="s">
        <v>223</v>
      </c>
      <c r="C3530" s="10">
        <v>3</v>
      </c>
    </row>
    <row r="3531" spans="2:3" x14ac:dyDescent="0.25">
      <c r="B3531" s="9" t="s">
        <v>224</v>
      </c>
      <c r="C3531" s="10">
        <v>4</v>
      </c>
    </row>
    <row r="3532" spans="2:3" x14ac:dyDescent="0.25">
      <c r="B3532" s="9" t="s">
        <v>225</v>
      </c>
      <c r="C3532" s="10">
        <v>3</v>
      </c>
    </row>
    <row r="3533" spans="2:3" x14ac:dyDescent="0.25">
      <c r="B3533" s="9" t="s">
        <v>226</v>
      </c>
      <c r="C3533" s="10">
        <v>6</v>
      </c>
    </row>
    <row r="3534" spans="2:3" x14ac:dyDescent="0.25">
      <c r="B3534" s="9" t="s">
        <v>227</v>
      </c>
      <c r="C3534" s="10">
        <v>5</v>
      </c>
    </row>
    <row r="3535" spans="2:3" x14ac:dyDescent="0.25">
      <c r="B3535" s="9" t="s">
        <v>228</v>
      </c>
      <c r="C3535" s="10">
        <v>5</v>
      </c>
    </row>
    <row r="3536" spans="2:3" x14ac:dyDescent="0.25">
      <c r="B3536" s="9" t="s">
        <v>229</v>
      </c>
      <c r="C3536" s="10">
        <v>6</v>
      </c>
    </row>
    <row r="3537" spans="2:3" x14ac:dyDescent="0.25">
      <c r="B3537" s="9" t="s">
        <v>230</v>
      </c>
      <c r="C3537" s="10">
        <v>6</v>
      </c>
    </row>
    <row r="3538" spans="2:3" x14ac:dyDescent="0.25">
      <c r="B3538" s="9" t="s">
        <v>231</v>
      </c>
      <c r="C3538" s="10">
        <v>6</v>
      </c>
    </row>
    <row r="3539" spans="2:3" x14ac:dyDescent="0.25">
      <c r="B3539" s="9" t="s">
        <v>232</v>
      </c>
      <c r="C3539" s="10">
        <v>3</v>
      </c>
    </row>
    <row r="3540" spans="2:3" x14ac:dyDescent="0.25">
      <c r="B3540" s="9" t="s">
        <v>233</v>
      </c>
      <c r="C3540" s="10">
        <v>8</v>
      </c>
    </row>
    <row r="3541" spans="2:3" x14ac:dyDescent="0.25">
      <c r="B3541" s="9" t="s">
        <v>234</v>
      </c>
      <c r="C3541" s="10">
        <v>9</v>
      </c>
    </row>
    <row r="3542" spans="2:3" x14ac:dyDescent="0.25">
      <c r="B3542" s="9" t="s">
        <v>235</v>
      </c>
      <c r="C3542" s="10">
        <v>5</v>
      </c>
    </row>
    <row r="3543" spans="2:3" x14ac:dyDescent="0.25">
      <c r="B3543" s="9" t="s">
        <v>236</v>
      </c>
      <c r="C3543" s="10">
        <v>8</v>
      </c>
    </row>
    <row r="3544" spans="2:3" x14ac:dyDescent="0.25">
      <c r="B3544" s="9" t="s">
        <v>237</v>
      </c>
      <c r="C3544" s="10">
        <v>12</v>
      </c>
    </row>
    <row r="3545" spans="2:3" x14ac:dyDescent="0.25">
      <c r="B3545" s="9" t="s">
        <v>238</v>
      </c>
      <c r="C3545" s="10">
        <v>5</v>
      </c>
    </row>
    <row r="3546" spans="2:3" x14ac:dyDescent="0.25">
      <c r="B3546" s="9" t="s">
        <v>239</v>
      </c>
      <c r="C3546" s="10">
        <v>9</v>
      </c>
    </row>
    <row r="3547" spans="2:3" x14ac:dyDescent="0.25">
      <c r="B3547" s="9" t="s">
        <v>240</v>
      </c>
      <c r="C3547" s="10">
        <v>9</v>
      </c>
    </row>
    <row r="3548" spans="2:3" x14ac:dyDescent="0.25">
      <c r="B3548" s="9" t="s">
        <v>241</v>
      </c>
      <c r="C3548" s="10">
        <v>9</v>
      </c>
    </row>
    <row r="3549" spans="2:3" x14ac:dyDescent="0.25">
      <c r="B3549" s="9" t="s">
        <v>242</v>
      </c>
      <c r="C3549" s="10">
        <v>10</v>
      </c>
    </row>
    <row r="3550" spans="2:3" x14ac:dyDescent="0.25">
      <c r="B3550" s="9" t="s">
        <v>243</v>
      </c>
      <c r="C3550" s="12" t="s">
        <v>248</v>
      </c>
    </row>
    <row r="3551" spans="2:3" x14ac:dyDescent="0.25">
      <c r="B3551" s="9" t="s">
        <v>244</v>
      </c>
      <c r="C3551" s="10">
        <v>9</v>
      </c>
    </row>
    <row r="3552" spans="2:3" x14ac:dyDescent="0.25">
      <c r="B3552" s="9" t="s">
        <v>245</v>
      </c>
      <c r="C3552" s="10">
        <v>7</v>
      </c>
    </row>
    <row r="3553" spans="1:4" x14ac:dyDescent="0.25">
      <c r="B3553" s="9" t="s">
        <v>246</v>
      </c>
      <c r="C3553" s="10">
        <v>6</v>
      </c>
    </row>
    <row r="3554" spans="1:4" x14ac:dyDescent="0.25">
      <c r="B3554" s="9" t="s">
        <v>247</v>
      </c>
      <c r="C3554" s="10">
        <v>8</v>
      </c>
    </row>
    <row r="3555" spans="1:4" x14ac:dyDescent="0.25">
      <c r="A3555" s="9" t="s">
        <v>152</v>
      </c>
      <c r="B3555" s="9" t="s">
        <v>198</v>
      </c>
      <c r="C3555" s="10">
        <v>4</v>
      </c>
      <c r="D3555" s="10">
        <f>SUM(C3555:C3604)</f>
        <v>415</v>
      </c>
    </row>
    <row r="3556" spans="1:4" x14ac:dyDescent="0.25">
      <c r="B3556" s="9" t="s">
        <v>199</v>
      </c>
      <c r="C3556" s="10">
        <v>10</v>
      </c>
    </row>
    <row r="3557" spans="1:4" x14ac:dyDescent="0.25">
      <c r="B3557" s="9" t="s">
        <v>200</v>
      </c>
      <c r="C3557" s="10">
        <v>4</v>
      </c>
    </row>
    <row r="3558" spans="1:4" x14ac:dyDescent="0.25">
      <c r="B3558" s="9" t="s">
        <v>201</v>
      </c>
      <c r="C3558" s="10">
        <v>4</v>
      </c>
    </row>
    <row r="3559" spans="1:4" x14ac:dyDescent="0.25">
      <c r="B3559" s="9" t="s">
        <v>202</v>
      </c>
      <c r="C3559" s="10">
        <v>7</v>
      </c>
    </row>
    <row r="3560" spans="1:4" x14ac:dyDescent="0.25">
      <c r="B3560" s="9" t="s">
        <v>203</v>
      </c>
      <c r="C3560" s="10">
        <v>12</v>
      </c>
    </row>
    <row r="3561" spans="1:4" x14ac:dyDescent="0.25">
      <c r="B3561" s="9" t="s">
        <v>204</v>
      </c>
      <c r="C3561" s="10">
        <v>8</v>
      </c>
    </row>
    <row r="3562" spans="1:4" x14ac:dyDescent="0.25">
      <c r="B3562" s="9" t="s">
        <v>205</v>
      </c>
      <c r="C3562" s="10">
        <v>9</v>
      </c>
    </row>
    <row r="3563" spans="1:4" x14ac:dyDescent="0.25">
      <c r="B3563" s="9" t="s">
        <v>206</v>
      </c>
      <c r="C3563" s="10">
        <v>9</v>
      </c>
    </row>
    <row r="3564" spans="1:4" x14ac:dyDescent="0.25">
      <c r="B3564" s="9" t="s">
        <v>207</v>
      </c>
      <c r="C3564" s="10">
        <v>14</v>
      </c>
    </row>
    <row r="3565" spans="1:4" x14ac:dyDescent="0.25">
      <c r="B3565" s="9" t="s">
        <v>208</v>
      </c>
      <c r="C3565" s="10">
        <v>17</v>
      </c>
    </row>
    <row r="3566" spans="1:4" x14ac:dyDescent="0.25">
      <c r="B3566" s="9" t="s">
        <v>209</v>
      </c>
      <c r="C3566" s="10">
        <v>13</v>
      </c>
    </row>
    <row r="3567" spans="1:4" x14ac:dyDescent="0.25">
      <c r="B3567" s="9" t="s">
        <v>210</v>
      </c>
      <c r="C3567" s="10">
        <v>14</v>
      </c>
    </row>
    <row r="3568" spans="1:4" x14ac:dyDescent="0.25">
      <c r="B3568" s="9" t="s">
        <v>211</v>
      </c>
      <c r="C3568" s="10">
        <v>12</v>
      </c>
    </row>
    <row r="3569" spans="2:3" x14ac:dyDescent="0.25">
      <c r="B3569" s="9" t="s">
        <v>212</v>
      </c>
      <c r="C3569" s="10">
        <v>11</v>
      </c>
    </row>
    <row r="3570" spans="2:3" x14ac:dyDescent="0.25">
      <c r="B3570" s="9" t="s">
        <v>213</v>
      </c>
      <c r="C3570" s="10">
        <v>11</v>
      </c>
    </row>
    <row r="3571" spans="2:3" x14ac:dyDescent="0.25">
      <c r="B3571" s="9" t="s">
        <v>214</v>
      </c>
      <c r="C3571" s="10">
        <v>7</v>
      </c>
    </row>
    <row r="3572" spans="2:3" x14ac:dyDescent="0.25">
      <c r="B3572" s="9" t="s">
        <v>215</v>
      </c>
      <c r="C3572" s="10">
        <v>3</v>
      </c>
    </row>
    <row r="3573" spans="2:3" x14ac:dyDescent="0.25">
      <c r="B3573" s="9" t="s">
        <v>216</v>
      </c>
      <c r="C3573" s="10">
        <v>9</v>
      </c>
    </row>
    <row r="3574" spans="2:3" x14ac:dyDescent="0.25">
      <c r="B3574" s="9" t="s">
        <v>217</v>
      </c>
      <c r="C3574" s="10">
        <v>6</v>
      </c>
    </row>
    <row r="3575" spans="2:3" x14ac:dyDescent="0.25">
      <c r="B3575" s="9" t="s">
        <v>218</v>
      </c>
      <c r="C3575" s="10">
        <v>11</v>
      </c>
    </row>
    <row r="3576" spans="2:3" x14ac:dyDescent="0.25">
      <c r="B3576" s="9" t="s">
        <v>219</v>
      </c>
      <c r="C3576" s="10">
        <v>1</v>
      </c>
    </row>
    <row r="3577" spans="2:3" x14ac:dyDescent="0.25">
      <c r="B3577" s="9" t="s">
        <v>220</v>
      </c>
      <c r="C3577" s="10">
        <v>4</v>
      </c>
    </row>
    <row r="3578" spans="2:3" x14ac:dyDescent="0.25">
      <c r="B3578" s="9" t="s">
        <v>221</v>
      </c>
      <c r="C3578" s="10">
        <v>10</v>
      </c>
    </row>
    <row r="3579" spans="2:3" x14ac:dyDescent="0.25">
      <c r="B3579" s="9" t="s">
        <v>222</v>
      </c>
      <c r="C3579" s="10">
        <v>7</v>
      </c>
    </row>
    <row r="3580" spans="2:3" x14ac:dyDescent="0.25">
      <c r="B3580" s="9" t="s">
        <v>223</v>
      </c>
      <c r="C3580" s="10">
        <v>9</v>
      </c>
    </row>
    <row r="3581" spans="2:3" x14ac:dyDescent="0.25">
      <c r="B3581" s="9" t="s">
        <v>224</v>
      </c>
      <c r="C3581" s="10">
        <v>10</v>
      </c>
    </row>
    <row r="3582" spans="2:3" x14ac:dyDescent="0.25">
      <c r="B3582" s="9" t="s">
        <v>225</v>
      </c>
      <c r="C3582" s="10">
        <v>10</v>
      </c>
    </row>
    <row r="3583" spans="2:3" x14ac:dyDescent="0.25">
      <c r="B3583" s="9" t="s">
        <v>226</v>
      </c>
      <c r="C3583" s="10">
        <v>6</v>
      </c>
    </row>
    <row r="3584" spans="2:3" x14ac:dyDescent="0.25">
      <c r="B3584" s="9" t="s">
        <v>227</v>
      </c>
      <c r="C3584" s="10">
        <v>9</v>
      </c>
    </row>
    <row r="3585" spans="2:3" x14ac:dyDescent="0.25">
      <c r="B3585" s="9" t="s">
        <v>228</v>
      </c>
      <c r="C3585" s="10">
        <v>5</v>
      </c>
    </row>
    <row r="3586" spans="2:3" x14ac:dyDescent="0.25">
      <c r="B3586" s="9" t="s">
        <v>229</v>
      </c>
      <c r="C3586" s="10">
        <v>9</v>
      </c>
    </row>
    <row r="3587" spans="2:3" x14ac:dyDescent="0.25">
      <c r="B3587" s="9" t="s">
        <v>230</v>
      </c>
      <c r="C3587" s="10">
        <v>8</v>
      </c>
    </row>
    <row r="3588" spans="2:3" x14ac:dyDescent="0.25">
      <c r="B3588" s="9" t="s">
        <v>231</v>
      </c>
      <c r="C3588" s="10">
        <v>8</v>
      </c>
    </row>
    <row r="3589" spans="2:3" x14ac:dyDescent="0.25">
      <c r="B3589" s="9" t="s">
        <v>232</v>
      </c>
      <c r="C3589" s="10">
        <v>11</v>
      </c>
    </row>
    <row r="3590" spans="2:3" x14ac:dyDescent="0.25">
      <c r="B3590" s="9" t="s">
        <v>233</v>
      </c>
      <c r="C3590" s="10">
        <v>8</v>
      </c>
    </row>
    <row r="3591" spans="2:3" x14ac:dyDescent="0.25">
      <c r="B3591" s="9" t="s">
        <v>234</v>
      </c>
      <c r="C3591" s="10">
        <v>9</v>
      </c>
    </row>
    <row r="3592" spans="2:3" x14ac:dyDescent="0.25">
      <c r="B3592" s="9" t="s">
        <v>235</v>
      </c>
      <c r="C3592" s="10">
        <v>3</v>
      </c>
    </row>
    <row r="3593" spans="2:3" x14ac:dyDescent="0.25">
      <c r="B3593" s="9" t="s">
        <v>236</v>
      </c>
      <c r="C3593" s="10">
        <v>12</v>
      </c>
    </row>
    <row r="3594" spans="2:3" x14ac:dyDescent="0.25">
      <c r="B3594" s="9" t="s">
        <v>237</v>
      </c>
      <c r="C3594" s="10">
        <v>11</v>
      </c>
    </row>
    <row r="3595" spans="2:3" x14ac:dyDescent="0.25">
      <c r="B3595" s="9" t="s">
        <v>238</v>
      </c>
      <c r="C3595" s="10">
        <v>7</v>
      </c>
    </row>
    <row r="3596" spans="2:3" x14ac:dyDescent="0.25">
      <c r="B3596" s="9" t="s">
        <v>239</v>
      </c>
      <c r="C3596" s="10">
        <v>8</v>
      </c>
    </row>
    <row r="3597" spans="2:3" x14ac:dyDescent="0.25">
      <c r="B3597" s="9" t="s">
        <v>240</v>
      </c>
      <c r="C3597" s="10">
        <v>4</v>
      </c>
    </row>
    <row r="3598" spans="2:3" x14ac:dyDescent="0.25">
      <c r="B3598" s="9" t="s">
        <v>241</v>
      </c>
      <c r="C3598" s="10">
        <v>8</v>
      </c>
    </row>
    <row r="3599" spans="2:3" x14ac:dyDescent="0.25">
      <c r="B3599" s="9" t="s">
        <v>242</v>
      </c>
      <c r="C3599" s="10">
        <v>4</v>
      </c>
    </row>
    <row r="3600" spans="2:3" x14ac:dyDescent="0.25">
      <c r="B3600" s="9" t="s">
        <v>243</v>
      </c>
      <c r="C3600" s="10">
        <v>9</v>
      </c>
    </row>
    <row r="3601" spans="1:4" x14ac:dyDescent="0.25">
      <c r="B3601" s="9" t="s">
        <v>244</v>
      </c>
      <c r="C3601" s="10">
        <v>8</v>
      </c>
    </row>
    <row r="3602" spans="1:4" x14ac:dyDescent="0.25">
      <c r="B3602" s="9" t="s">
        <v>245</v>
      </c>
      <c r="C3602" s="10">
        <v>9</v>
      </c>
    </row>
    <row r="3603" spans="1:4" x14ac:dyDescent="0.25">
      <c r="B3603" s="9" t="s">
        <v>246</v>
      </c>
      <c r="C3603" s="10">
        <v>6</v>
      </c>
    </row>
    <row r="3604" spans="1:4" x14ac:dyDescent="0.25">
      <c r="B3604" s="9" t="s">
        <v>247</v>
      </c>
      <c r="C3604" s="10">
        <v>7</v>
      </c>
    </row>
    <row r="3605" spans="1:4" x14ac:dyDescent="0.25">
      <c r="A3605" s="9" t="s">
        <v>187</v>
      </c>
      <c r="B3605" s="9" t="s">
        <v>198</v>
      </c>
      <c r="C3605" s="10">
        <v>11</v>
      </c>
      <c r="D3605" s="10">
        <f>SUM(C3605:C3654)</f>
        <v>708</v>
      </c>
    </row>
    <row r="3606" spans="1:4" x14ac:dyDescent="0.25">
      <c r="B3606" s="9" t="s">
        <v>199</v>
      </c>
      <c r="C3606" s="10">
        <v>13</v>
      </c>
    </row>
    <row r="3607" spans="1:4" x14ac:dyDescent="0.25">
      <c r="B3607" s="9" t="s">
        <v>200</v>
      </c>
      <c r="C3607" s="10">
        <v>14</v>
      </c>
    </row>
    <row r="3608" spans="1:4" x14ac:dyDescent="0.25">
      <c r="B3608" s="9" t="s">
        <v>201</v>
      </c>
      <c r="C3608" s="10">
        <v>17</v>
      </c>
    </row>
    <row r="3609" spans="1:4" x14ac:dyDescent="0.25">
      <c r="B3609" s="9" t="s">
        <v>202</v>
      </c>
      <c r="C3609" s="10">
        <v>6</v>
      </c>
    </row>
    <row r="3610" spans="1:4" x14ac:dyDescent="0.25">
      <c r="B3610" s="9" t="s">
        <v>203</v>
      </c>
      <c r="C3610" s="10">
        <v>19</v>
      </c>
    </row>
    <row r="3611" spans="1:4" x14ac:dyDescent="0.25">
      <c r="B3611" s="9" t="s">
        <v>204</v>
      </c>
      <c r="C3611" s="10">
        <v>15</v>
      </c>
    </row>
    <row r="3612" spans="1:4" x14ac:dyDescent="0.25">
      <c r="B3612" s="9" t="s">
        <v>205</v>
      </c>
      <c r="C3612" s="10">
        <v>18</v>
      </c>
    </row>
    <row r="3613" spans="1:4" x14ac:dyDescent="0.25">
      <c r="B3613" s="9" t="s">
        <v>206</v>
      </c>
      <c r="C3613" s="10">
        <v>33</v>
      </c>
    </row>
    <row r="3614" spans="1:4" x14ac:dyDescent="0.25">
      <c r="B3614" s="9" t="s">
        <v>207</v>
      </c>
      <c r="C3614" s="10">
        <v>26</v>
      </c>
    </row>
    <row r="3615" spans="1:4" x14ac:dyDescent="0.25">
      <c r="B3615" s="9" t="s">
        <v>208</v>
      </c>
      <c r="C3615" s="10">
        <v>27</v>
      </c>
    </row>
    <row r="3616" spans="1:4" x14ac:dyDescent="0.25">
      <c r="B3616" s="9" t="s">
        <v>209</v>
      </c>
      <c r="C3616" s="10">
        <v>26</v>
      </c>
    </row>
    <row r="3617" spans="2:3" x14ac:dyDescent="0.25">
      <c r="B3617" s="9" t="s">
        <v>210</v>
      </c>
      <c r="C3617" s="10">
        <v>19</v>
      </c>
    </row>
    <row r="3618" spans="2:3" x14ac:dyDescent="0.25">
      <c r="B3618" s="9" t="s">
        <v>211</v>
      </c>
      <c r="C3618" s="10">
        <v>11</v>
      </c>
    </row>
    <row r="3619" spans="2:3" x14ac:dyDescent="0.25">
      <c r="B3619" s="9" t="s">
        <v>212</v>
      </c>
      <c r="C3619" s="10">
        <v>20</v>
      </c>
    </row>
    <row r="3620" spans="2:3" x14ac:dyDescent="0.25">
      <c r="B3620" s="9" t="s">
        <v>213</v>
      </c>
      <c r="C3620" s="10">
        <v>17</v>
      </c>
    </row>
    <row r="3621" spans="2:3" x14ac:dyDescent="0.25">
      <c r="B3621" s="9" t="s">
        <v>214</v>
      </c>
      <c r="C3621" s="10">
        <v>15</v>
      </c>
    </row>
    <row r="3622" spans="2:3" x14ac:dyDescent="0.25">
      <c r="B3622" s="9" t="s">
        <v>215</v>
      </c>
      <c r="C3622" s="10">
        <v>8</v>
      </c>
    </row>
    <row r="3623" spans="2:3" x14ac:dyDescent="0.25">
      <c r="B3623" s="9" t="s">
        <v>216</v>
      </c>
      <c r="C3623" s="10">
        <v>17</v>
      </c>
    </row>
    <row r="3624" spans="2:3" x14ac:dyDescent="0.25">
      <c r="B3624" s="9" t="s">
        <v>217</v>
      </c>
      <c r="C3624" s="10">
        <v>17</v>
      </c>
    </row>
    <row r="3625" spans="2:3" x14ac:dyDescent="0.25">
      <c r="B3625" s="9" t="s">
        <v>218</v>
      </c>
      <c r="C3625" s="10">
        <v>8</v>
      </c>
    </row>
    <row r="3626" spans="2:3" x14ac:dyDescent="0.25">
      <c r="B3626" s="9" t="s">
        <v>219</v>
      </c>
      <c r="C3626" s="10">
        <v>6</v>
      </c>
    </row>
    <row r="3627" spans="2:3" x14ac:dyDescent="0.25">
      <c r="B3627" s="9" t="s">
        <v>220</v>
      </c>
      <c r="C3627" s="10">
        <v>16</v>
      </c>
    </row>
    <row r="3628" spans="2:3" x14ac:dyDescent="0.25">
      <c r="B3628" s="9" t="s">
        <v>221</v>
      </c>
      <c r="C3628" s="10">
        <v>14</v>
      </c>
    </row>
    <row r="3629" spans="2:3" x14ac:dyDescent="0.25">
      <c r="B3629" s="9" t="s">
        <v>222</v>
      </c>
      <c r="C3629" s="10">
        <v>7</v>
      </c>
    </row>
    <row r="3630" spans="2:3" x14ac:dyDescent="0.25">
      <c r="B3630" s="9" t="s">
        <v>223</v>
      </c>
      <c r="C3630" s="10">
        <v>13</v>
      </c>
    </row>
    <row r="3631" spans="2:3" x14ac:dyDescent="0.25">
      <c r="B3631" s="9" t="s">
        <v>224</v>
      </c>
      <c r="C3631" s="10">
        <v>12</v>
      </c>
    </row>
    <row r="3632" spans="2:3" x14ac:dyDescent="0.25">
      <c r="B3632" s="9" t="s">
        <v>225</v>
      </c>
      <c r="C3632" s="10">
        <v>13</v>
      </c>
    </row>
    <row r="3633" spans="2:3" x14ac:dyDescent="0.25">
      <c r="B3633" s="9" t="s">
        <v>226</v>
      </c>
      <c r="C3633" s="10">
        <v>13</v>
      </c>
    </row>
    <row r="3634" spans="2:3" x14ac:dyDescent="0.25">
      <c r="B3634" s="9" t="s">
        <v>227</v>
      </c>
      <c r="C3634" s="10">
        <v>3</v>
      </c>
    </row>
    <row r="3635" spans="2:3" x14ac:dyDescent="0.25">
      <c r="B3635" s="9" t="s">
        <v>228</v>
      </c>
      <c r="C3635" s="10">
        <v>9</v>
      </c>
    </row>
    <row r="3636" spans="2:3" x14ac:dyDescent="0.25">
      <c r="B3636" s="9" t="s">
        <v>229</v>
      </c>
      <c r="C3636" s="10">
        <v>14</v>
      </c>
    </row>
    <row r="3637" spans="2:3" x14ac:dyDescent="0.25">
      <c r="B3637" s="9" t="s">
        <v>230</v>
      </c>
      <c r="C3637" s="10">
        <v>11</v>
      </c>
    </row>
    <row r="3638" spans="2:3" x14ac:dyDescent="0.25">
      <c r="B3638" s="9" t="s">
        <v>231</v>
      </c>
      <c r="C3638" s="10">
        <v>8</v>
      </c>
    </row>
    <row r="3639" spans="2:3" x14ac:dyDescent="0.25">
      <c r="B3639" s="9" t="s">
        <v>232</v>
      </c>
      <c r="C3639" s="10">
        <v>14</v>
      </c>
    </row>
    <row r="3640" spans="2:3" x14ac:dyDescent="0.25">
      <c r="B3640" s="9" t="s">
        <v>233</v>
      </c>
      <c r="C3640" s="10">
        <v>15</v>
      </c>
    </row>
    <row r="3641" spans="2:3" x14ac:dyDescent="0.25">
      <c r="B3641" s="9" t="s">
        <v>234</v>
      </c>
      <c r="C3641" s="10">
        <v>15</v>
      </c>
    </row>
    <row r="3642" spans="2:3" x14ac:dyDescent="0.25">
      <c r="B3642" s="9" t="s">
        <v>235</v>
      </c>
      <c r="C3642" s="10">
        <v>21</v>
      </c>
    </row>
    <row r="3643" spans="2:3" x14ac:dyDescent="0.25">
      <c r="B3643" s="9" t="s">
        <v>236</v>
      </c>
      <c r="C3643" s="10">
        <v>4</v>
      </c>
    </row>
    <row r="3644" spans="2:3" x14ac:dyDescent="0.25">
      <c r="B3644" s="9" t="s">
        <v>237</v>
      </c>
      <c r="C3644" s="10">
        <v>12</v>
      </c>
    </row>
    <row r="3645" spans="2:3" x14ac:dyDescent="0.25">
      <c r="B3645" s="9" t="s">
        <v>238</v>
      </c>
      <c r="C3645" s="10">
        <v>12</v>
      </c>
    </row>
    <row r="3646" spans="2:3" x14ac:dyDescent="0.25">
      <c r="B3646" s="9" t="s">
        <v>239</v>
      </c>
      <c r="C3646" s="10">
        <v>9</v>
      </c>
    </row>
    <row r="3647" spans="2:3" x14ac:dyDescent="0.25">
      <c r="B3647" s="9" t="s">
        <v>240</v>
      </c>
      <c r="C3647" s="10">
        <v>12</v>
      </c>
    </row>
    <row r="3648" spans="2:3" x14ac:dyDescent="0.25">
      <c r="B3648" s="9" t="s">
        <v>241</v>
      </c>
      <c r="C3648" s="10">
        <v>10</v>
      </c>
    </row>
    <row r="3649" spans="1:4" x14ac:dyDescent="0.25">
      <c r="B3649" s="9" t="s">
        <v>242</v>
      </c>
      <c r="C3649" s="10">
        <v>12</v>
      </c>
    </row>
    <row r="3650" spans="1:4" x14ac:dyDescent="0.25">
      <c r="B3650" s="9" t="s">
        <v>243</v>
      </c>
      <c r="C3650" s="10">
        <v>20</v>
      </c>
    </row>
    <row r="3651" spans="1:4" x14ac:dyDescent="0.25">
      <c r="B3651" s="9" t="s">
        <v>244</v>
      </c>
      <c r="C3651" s="10">
        <v>14</v>
      </c>
    </row>
    <row r="3652" spans="1:4" x14ac:dyDescent="0.25">
      <c r="B3652" s="9" t="s">
        <v>245</v>
      </c>
      <c r="C3652" s="10">
        <v>15</v>
      </c>
    </row>
    <row r="3653" spans="1:4" x14ac:dyDescent="0.25">
      <c r="B3653" s="9" t="s">
        <v>246</v>
      </c>
      <c r="C3653" s="10">
        <v>18</v>
      </c>
    </row>
    <row r="3654" spans="1:4" x14ac:dyDescent="0.25">
      <c r="B3654" s="9" t="s">
        <v>247</v>
      </c>
      <c r="C3654" s="10">
        <v>9</v>
      </c>
    </row>
    <row r="3655" spans="1:4" x14ac:dyDescent="0.25">
      <c r="A3655" s="9" t="s">
        <v>59</v>
      </c>
      <c r="B3655" s="9" t="s">
        <v>198</v>
      </c>
      <c r="C3655" s="10">
        <v>8</v>
      </c>
      <c r="D3655" s="10">
        <f>SUM(C3655:C3704)</f>
        <v>422</v>
      </c>
    </row>
    <row r="3656" spans="1:4" x14ac:dyDescent="0.25">
      <c r="A3656" s="9" t="s">
        <v>59</v>
      </c>
      <c r="B3656" s="9" t="s">
        <v>199</v>
      </c>
      <c r="C3656" s="10">
        <v>11</v>
      </c>
    </row>
    <row r="3657" spans="1:4" x14ac:dyDescent="0.25">
      <c r="A3657" s="9" t="s">
        <v>59</v>
      </c>
      <c r="B3657" s="9" t="s">
        <v>200</v>
      </c>
      <c r="C3657" s="10">
        <v>7</v>
      </c>
    </row>
    <row r="3658" spans="1:4" x14ac:dyDescent="0.25">
      <c r="A3658" s="9" t="s">
        <v>59</v>
      </c>
      <c r="B3658" s="9" t="s">
        <v>201</v>
      </c>
      <c r="C3658" s="10">
        <v>7</v>
      </c>
    </row>
    <row r="3659" spans="1:4" x14ac:dyDescent="0.25">
      <c r="A3659" s="9" t="s">
        <v>59</v>
      </c>
      <c r="B3659" s="9" t="s">
        <v>202</v>
      </c>
      <c r="C3659" s="10">
        <v>12</v>
      </c>
    </row>
    <row r="3660" spans="1:4" x14ac:dyDescent="0.25">
      <c r="A3660" s="9" t="s">
        <v>59</v>
      </c>
      <c r="B3660" s="9" t="s">
        <v>203</v>
      </c>
      <c r="C3660" s="10">
        <v>14</v>
      </c>
    </row>
    <row r="3661" spans="1:4" x14ac:dyDescent="0.25">
      <c r="A3661" s="9" t="s">
        <v>59</v>
      </c>
      <c r="B3661" s="9" t="s">
        <v>204</v>
      </c>
      <c r="C3661" s="10">
        <v>8</v>
      </c>
    </row>
    <row r="3662" spans="1:4" x14ac:dyDescent="0.25">
      <c r="A3662" s="9" t="s">
        <v>59</v>
      </c>
      <c r="B3662" s="9" t="s">
        <v>205</v>
      </c>
      <c r="C3662" s="10">
        <v>8</v>
      </c>
    </row>
    <row r="3663" spans="1:4" x14ac:dyDescent="0.25">
      <c r="A3663" s="9" t="s">
        <v>59</v>
      </c>
      <c r="B3663" s="9" t="s">
        <v>206</v>
      </c>
      <c r="C3663" s="10">
        <v>12</v>
      </c>
    </row>
    <row r="3664" spans="1:4" x14ac:dyDescent="0.25">
      <c r="A3664" s="9" t="s">
        <v>59</v>
      </c>
      <c r="B3664" s="9" t="s">
        <v>207</v>
      </c>
      <c r="C3664" s="10">
        <v>7</v>
      </c>
    </row>
    <row r="3665" spans="1:3" x14ac:dyDescent="0.25">
      <c r="A3665" s="9" t="s">
        <v>59</v>
      </c>
      <c r="B3665" s="9" t="s">
        <v>208</v>
      </c>
      <c r="C3665" s="10">
        <v>11</v>
      </c>
    </row>
    <row r="3666" spans="1:3" x14ac:dyDescent="0.25">
      <c r="A3666" s="9" t="s">
        <v>59</v>
      </c>
      <c r="B3666" s="9" t="s">
        <v>209</v>
      </c>
      <c r="C3666" s="10">
        <v>10</v>
      </c>
    </row>
    <row r="3667" spans="1:3" x14ac:dyDescent="0.25">
      <c r="A3667" s="9" t="s">
        <v>59</v>
      </c>
      <c r="B3667" s="9" t="s">
        <v>210</v>
      </c>
      <c r="C3667" s="10">
        <v>10</v>
      </c>
    </row>
    <row r="3668" spans="1:3" x14ac:dyDescent="0.25">
      <c r="A3668" s="9" t="s">
        <v>59</v>
      </c>
      <c r="B3668" s="9" t="s">
        <v>211</v>
      </c>
      <c r="C3668" s="10">
        <v>8</v>
      </c>
    </row>
    <row r="3669" spans="1:3" x14ac:dyDescent="0.25">
      <c r="A3669" s="9" t="s">
        <v>59</v>
      </c>
      <c r="B3669" s="9" t="s">
        <v>212</v>
      </c>
      <c r="C3669" s="10">
        <v>11</v>
      </c>
    </row>
    <row r="3670" spans="1:3" x14ac:dyDescent="0.25">
      <c r="A3670" s="9" t="s">
        <v>59</v>
      </c>
      <c r="B3670" s="9" t="s">
        <v>213</v>
      </c>
      <c r="C3670" s="10">
        <v>9</v>
      </c>
    </row>
    <row r="3671" spans="1:3" x14ac:dyDescent="0.25">
      <c r="A3671" s="9" t="s">
        <v>59</v>
      </c>
      <c r="B3671" s="9" t="s">
        <v>214</v>
      </c>
      <c r="C3671" s="10">
        <v>5</v>
      </c>
    </row>
    <row r="3672" spans="1:3" x14ac:dyDescent="0.25">
      <c r="A3672" s="9" t="s">
        <v>59</v>
      </c>
      <c r="B3672" s="9" t="s">
        <v>215</v>
      </c>
      <c r="C3672" s="10">
        <v>8</v>
      </c>
    </row>
    <row r="3673" spans="1:3" x14ac:dyDescent="0.25">
      <c r="A3673" s="9" t="s">
        <v>59</v>
      </c>
      <c r="B3673" s="9" t="s">
        <v>216</v>
      </c>
      <c r="C3673" s="10">
        <v>8</v>
      </c>
    </row>
    <row r="3674" spans="1:3" x14ac:dyDescent="0.25">
      <c r="A3674" s="9" t="s">
        <v>59</v>
      </c>
      <c r="B3674" s="9" t="s">
        <v>217</v>
      </c>
      <c r="C3674" s="10">
        <v>10</v>
      </c>
    </row>
    <row r="3675" spans="1:3" x14ac:dyDescent="0.25">
      <c r="A3675" s="9" t="s">
        <v>59</v>
      </c>
      <c r="B3675" s="9" t="s">
        <v>218</v>
      </c>
      <c r="C3675" s="10">
        <v>8</v>
      </c>
    </row>
    <row r="3676" spans="1:3" x14ac:dyDescent="0.25">
      <c r="A3676" s="9" t="s">
        <v>59</v>
      </c>
      <c r="B3676" s="9" t="s">
        <v>219</v>
      </c>
      <c r="C3676" s="10">
        <v>5</v>
      </c>
    </row>
    <row r="3677" spans="1:3" x14ac:dyDescent="0.25">
      <c r="A3677" s="9" t="s">
        <v>59</v>
      </c>
      <c r="B3677" s="9" t="s">
        <v>220</v>
      </c>
      <c r="C3677" s="10">
        <v>7</v>
      </c>
    </row>
    <row r="3678" spans="1:3" x14ac:dyDescent="0.25">
      <c r="A3678" s="9" t="s">
        <v>59</v>
      </c>
      <c r="B3678" s="9" t="s">
        <v>221</v>
      </c>
      <c r="C3678" s="10">
        <v>10</v>
      </c>
    </row>
    <row r="3679" spans="1:3" x14ac:dyDescent="0.25">
      <c r="A3679" s="9" t="s">
        <v>59</v>
      </c>
      <c r="B3679" s="9" t="s">
        <v>222</v>
      </c>
      <c r="C3679" s="10">
        <v>5</v>
      </c>
    </row>
    <row r="3680" spans="1:3" x14ac:dyDescent="0.25">
      <c r="A3680" s="9" t="s">
        <v>59</v>
      </c>
      <c r="B3680" s="9" t="s">
        <v>223</v>
      </c>
      <c r="C3680" s="10">
        <v>4</v>
      </c>
    </row>
    <row r="3681" spans="1:3" x14ac:dyDescent="0.25">
      <c r="A3681" s="9" t="s">
        <v>59</v>
      </c>
      <c r="B3681" s="9" t="s">
        <v>224</v>
      </c>
      <c r="C3681" s="10">
        <v>6</v>
      </c>
    </row>
    <row r="3682" spans="1:3" x14ac:dyDescent="0.25">
      <c r="A3682" s="9" t="s">
        <v>59</v>
      </c>
      <c r="B3682" s="9" t="s">
        <v>225</v>
      </c>
      <c r="C3682" s="10">
        <v>3</v>
      </c>
    </row>
    <row r="3683" spans="1:3" x14ac:dyDescent="0.25">
      <c r="A3683" s="9" t="s">
        <v>59</v>
      </c>
      <c r="B3683" s="9" t="s">
        <v>226</v>
      </c>
      <c r="C3683" s="10">
        <v>11</v>
      </c>
    </row>
    <row r="3684" spans="1:3" x14ac:dyDescent="0.25">
      <c r="A3684" s="9" t="s">
        <v>59</v>
      </c>
      <c r="B3684" s="9" t="s">
        <v>227</v>
      </c>
      <c r="C3684" s="10">
        <v>9</v>
      </c>
    </row>
    <row r="3685" spans="1:3" x14ac:dyDescent="0.25">
      <c r="A3685" s="9" t="s">
        <v>59</v>
      </c>
      <c r="B3685" s="9" t="s">
        <v>228</v>
      </c>
      <c r="C3685" s="10">
        <v>10</v>
      </c>
    </row>
    <row r="3686" spans="1:3" x14ac:dyDescent="0.25">
      <c r="A3686" s="9" t="s">
        <v>59</v>
      </c>
      <c r="B3686" s="9" t="s">
        <v>229</v>
      </c>
      <c r="C3686" s="10">
        <v>6</v>
      </c>
    </row>
    <row r="3687" spans="1:3" x14ac:dyDescent="0.25">
      <c r="A3687" s="9" t="s">
        <v>59</v>
      </c>
      <c r="B3687" s="9" t="s">
        <v>230</v>
      </c>
      <c r="C3687" s="10">
        <v>5</v>
      </c>
    </row>
    <row r="3688" spans="1:3" x14ac:dyDescent="0.25">
      <c r="A3688" s="9" t="s">
        <v>59</v>
      </c>
      <c r="B3688" s="9" t="s">
        <v>231</v>
      </c>
      <c r="C3688" s="10">
        <v>3</v>
      </c>
    </row>
    <row r="3689" spans="1:3" x14ac:dyDescent="0.25">
      <c r="A3689" s="9" t="s">
        <v>59</v>
      </c>
      <c r="B3689" s="9" t="s">
        <v>232</v>
      </c>
      <c r="C3689" s="10">
        <v>9</v>
      </c>
    </row>
    <row r="3690" spans="1:3" x14ac:dyDescent="0.25">
      <c r="A3690" s="9" t="s">
        <v>59</v>
      </c>
      <c r="B3690" s="9" t="s">
        <v>233</v>
      </c>
      <c r="C3690" s="10">
        <v>8</v>
      </c>
    </row>
    <row r="3691" spans="1:3" x14ac:dyDescent="0.25">
      <c r="A3691" s="9" t="s">
        <v>59</v>
      </c>
      <c r="B3691" s="9" t="s">
        <v>234</v>
      </c>
      <c r="C3691" s="10">
        <v>10</v>
      </c>
    </row>
    <row r="3692" spans="1:3" x14ac:dyDescent="0.25">
      <c r="A3692" s="9" t="s">
        <v>59</v>
      </c>
      <c r="B3692" s="9" t="s">
        <v>235</v>
      </c>
      <c r="C3692" s="10">
        <v>9</v>
      </c>
    </row>
    <row r="3693" spans="1:3" x14ac:dyDescent="0.25">
      <c r="A3693" s="9" t="s">
        <v>59</v>
      </c>
      <c r="B3693" s="9" t="s">
        <v>236</v>
      </c>
      <c r="C3693" s="10">
        <v>10</v>
      </c>
    </row>
    <row r="3694" spans="1:3" x14ac:dyDescent="0.25">
      <c r="A3694" s="9" t="s">
        <v>59</v>
      </c>
      <c r="B3694" s="9" t="s">
        <v>237</v>
      </c>
      <c r="C3694" s="10">
        <v>9</v>
      </c>
    </row>
    <row r="3695" spans="1:3" x14ac:dyDescent="0.25">
      <c r="A3695" s="9" t="s">
        <v>59</v>
      </c>
      <c r="B3695" s="9" t="s">
        <v>238</v>
      </c>
      <c r="C3695" s="10">
        <v>12</v>
      </c>
    </row>
    <row r="3696" spans="1:3" x14ac:dyDescent="0.25">
      <c r="A3696" s="9" t="s">
        <v>59</v>
      </c>
      <c r="B3696" s="9" t="s">
        <v>239</v>
      </c>
      <c r="C3696" s="10">
        <v>6</v>
      </c>
    </row>
    <row r="3697" spans="1:3" x14ac:dyDescent="0.25">
      <c r="A3697" s="9" t="s">
        <v>59</v>
      </c>
      <c r="B3697" s="9" t="s">
        <v>240</v>
      </c>
      <c r="C3697" s="10">
        <v>12</v>
      </c>
    </row>
    <row r="3698" spans="1:3" x14ac:dyDescent="0.25">
      <c r="A3698" s="9" t="s">
        <v>59</v>
      </c>
      <c r="B3698" s="9" t="s">
        <v>241</v>
      </c>
      <c r="C3698" s="10">
        <v>11</v>
      </c>
    </row>
    <row r="3699" spans="1:3" x14ac:dyDescent="0.25">
      <c r="A3699" s="9" t="s">
        <v>59</v>
      </c>
      <c r="B3699" s="9" t="s">
        <v>242</v>
      </c>
      <c r="C3699" s="10">
        <v>11</v>
      </c>
    </row>
    <row r="3700" spans="1:3" x14ac:dyDescent="0.25">
      <c r="A3700" s="9" t="s">
        <v>59</v>
      </c>
      <c r="B3700" s="9" t="s">
        <v>243</v>
      </c>
      <c r="C3700" s="10">
        <v>8</v>
      </c>
    </row>
    <row r="3701" spans="1:3" x14ac:dyDescent="0.25">
      <c r="A3701" s="9" t="s">
        <v>59</v>
      </c>
      <c r="B3701" s="9" t="s">
        <v>244</v>
      </c>
      <c r="C3701" s="10">
        <v>10</v>
      </c>
    </row>
    <row r="3702" spans="1:3" x14ac:dyDescent="0.25">
      <c r="A3702" s="9" t="s">
        <v>59</v>
      </c>
      <c r="B3702" s="9" t="s">
        <v>245</v>
      </c>
      <c r="C3702" s="10">
        <v>8</v>
      </c>
    </row>
    <row r="3703" spans="1:3" x14ac:dyDescent="0.25">
      <c r="A3703" s="9" t="s">
        <v>59</v>
      </c>
      <c r="B3703" s="9" t="s">
        <v>246</v>
      </c>
      <c r="C3703" s="10">
        <v>10</v>
      </c>
    </row>
    <row r="3704" spans="1:3" x14ac:dyDescent="0.25">
      <c r="A3704" s="9" t="s">
        <v>59</v>
      </c>
      <c r="B3704" s="9" t="s">
        <v>247</v>
      </c>
      <c r="C3704" s="10">
        <v>3</v>
      </c>
    </row>
    <row r="3705" spans="1:3" x14ac:dyDescent="0.25">
      <c r="C3705" s="10">
        <f>SUM(C5:C3704)</f>
        <v>224092</v>
      </c>
    </row>
    <row r="3706" spans="1:3" x14ac:dyDescent="0.25">
      <c r="A3706" s="11" t="s">
        <v>188</v>
      </c>
    </row>
    <row r="3708" spans="1:3" x14ac:dyDescent="0.25">
      <c r="A3708" s="8" t="s">
        <v>189</v>
      </c>
    </row>
    <row r="3709" spans="1:3" x14ac:dyDescent="0.25">
      <c r="A3709" s="8" t="s">
        <v>190</v>
      </c>
    </row>
    <row r="3713" spans="1:1" x14ac:dyDescent="0.25">
      <c r="A3713" s="8" t="s">
        <v>191</v>
      </c>
    </row>
    <row r="3715" spans="1:1" x14ac:dyDescent="0.25">
      <c r="A3715" s="8" t="s">
        <v>192</v>
      </c>
    </row>
    <row r="3716" spans="1:1" x14ac:dyDescent="0.25">
      <c r="A3716" s="8" t="s">
        <v>193</v>
      </c>
    </row>
    <row r="3719" spans="1:1" x14ac:dyDescent="0.25">
      <c r="A3719" s="8" t="s">
        <v>194</v>
      </c>
    </row>
    <row r="3720" spans="1:1" x14ac:dyDescent="0.25">
      <c r="A3720" s="8" t="s">
        <v>195</v>
      </c>
    </row>
    <row r="3728" spans="1:1" x14ac:dyDescent="0.25">
      <c r="A3728" s="8" t="s">
        <v>196</v>
      </c>
    </row>
    <row r="3729" spans="1:1" x14ac:dyDescent="0.25">
      <c r="A3729" s="8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Póstnúmer</vt:lpstr>
      <vt:lpstr>Ríki</vt:lpstr>
      <vt:lpstr>Stofnanir</vt:lpstr>
      <vt:lpstr>Saman</vt:lpstr>
      <vt:lpstr>15-64 ára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Lea Gestsdóttir</dc:creator>
  <cp:lastModifiedBy>Anna Lea Gestsdóttir</cp:lastModifiedBy>
  <dcterms:created xsi:type="dcterms:W3CDTF">2018-02-28T08:34:38Z</dcterms:created>
  <dcterms:modified xsi:type="dcterms:W3CDTF">2019-09-24T09:29:10Z</dcterms:modified>
</cp:coreProperties>
</file>